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15480" windowHeight="11145"/>
  </bookViews>
  <sheets>
    <sheet name="公共课计划" sheetId="5" r:id="rId1"/>
    <sheet name="辅修" sheetId="6" r:id="rId2"/>
  </sheets>
  <definedNames>
    <definedName name="_xlnm.Print_Area" localSheetId="0">公共课计划!$A$1:$AA$137</definedName>
    <definedName name="_xlnm.Print_Titles" localSheetId="0">公共课计划!$3:$4</definedName>
  </definedNames>
  <calcPr calcId="124519"/>
</workbook>
</file>

<file path=xl/calcChain.xml><?xml version="1.0" encoding="utf-8"?>
<calcChain xmlns="http://schemas.openxmlformats.org/spreadsheetml/2006/main">
  <c r="Y28" i="6"/>
  <c r="X28"/>
  <c r="W28"/>
  <c r="V28"/>
  <c r="U28"/>
  <c r="T28"/>
  <c r="S28"/>
  <c r="R28"/>
  <c r="Q28"/>
  <c r="P28"/>
  <c r="O28"/>
  <c r="N28"/>
  <c r="M28"/>
  <c r="L28"/>
  <c r="K28"/>
  <c r="J28"/>
  <c r="H28"/>
  <c r="G28"/>
  <c r="F28"/>
  <c r="E28"/>
  <c r="D28"/>
  <c r="F35" i="5" l="1"/>
  <c r="L127"/>
  <c r="L135" s="1"/>
  <c r="M127"/>
  <c r="M135" s="1"/>
  <c r="N127"/>
  <c r="N135" s="1"/>
  <c r="O127"/>
  <c r="O135" s="1"/>
  <c r="P127"/>
  <c r="P135" s="1"/>
  <c r="Q127"/>
  <c r="Q135" s="1"/>
  <c r="R127"/>
  <c r="R135" s="1"/>
  <c r="S127"/>
  <c r="S135" s="1"/>
  <c r="T127"/>
  <c r="T135" s="1"/>
  <c r="U127"/>
  <c r="U135" s="1"/>
  <c r="V127"/>
  <c r="V135" s="1"/>
  <c r="W127"/>
  <c r="W135" s="1"/>
  <c r="X127"/>
  <c r="X135" s="1"/>
  <c r="Y127"/>
  <c r="Y135" s="1"/>
  <c r="Z127"/>
  <c r="Z135" s="1"/>
  <c r="K127"/>
  <c r="K135" s="1"/>
  <c r="E35"/>
  <c r="E69"/>
  <c r="I127"/>
  <c r="H127"/>
  <c r="G127"/>
  <c r="F127"/>
  <c r="E127"/>
  <c r="F136"/>
  <c r="E96"/>
  <c r="E134" s="1"/>
  <c r="F69"/>
  <c r="F133" s="1"/>
  <c r="F137" s="1"/>
  <c r="F96"/>
  <c r="F134"/>
  <c r="W132"/>
  <c r="W136" s="1"/>
  <c r="U35"/>
  <c r="S35"/>
  <c r="Q35"/>
  <c r="O35"/>
  <c r="M35"/>
  <c r="K35"/>
  <c r="K69"/>
  <c r="K133" s="1"/>
  <c r="K96"/>
  <c r="K134" s="1"/>
  <c r="K132"/>
  <c r="K136" s="1"/>
  <c r="L96"/>
  <c r="L134" s="1"/>
  <c r="L69"/>
  <c r="L35"/>
  <c r="L132"/>
  <c r="L136" s="1"/>
  <c r="N96"/>
  <c r="N134" s="1"/>
  <c r="N69"/>
  <c r="N35"/>
  <c r="N132"/>
  <c r="N136" s="1"/>
  <c r="O96"/>
  <c r="O134" s="1"/>
  <c r="O69"/>
  <c r="O132"/>
  <c r="O136" s="1"/>
  <c r="P96"/>
  <c r="P134" s="1"/>
  <c r="P69"/>
  <c r="P35"/>
  <c r="P133" s="1"/>
  <c r="P132"/>
  <c r="P136" s="1"/>
  <c r="R96"/>
  <c r="R134" s="1"/>
  <c r="R69"/>
  <c r="R35"/>
  <c r="R133" s="1"/>
  <c r="R136"/>
  <c r="S96"/>
  <c r="S134" s="1"/>
  <c r="S69"/>
  <c r="S133" s="1"/>
  <c r="S132"/>
  <c r="S136" s="1"/>
  <c r="T96"/>
  <c r="T134"/>
  <c r="T69"/>
  <c r="T35"/>
  <c r="T132"/>
  <c r="T136" s="1"/>
  <c r="U96"/>
  <c r="U134" s="1"/>
  <c r="U69"/>
  <c r="U136"/>
  <c r="V96"/>
  <c r="V134" s="1"/>
  <c r="V69"/>
  <c r="V35"/>
  <c r="V136"/>
  <c r="X96"/>
  <c r="X134" s="1"/>
  <c r="X69"/>
  <c r="X133" s="1"/>
  <c r="X35"/>
  <c r="X132"/>
  <c r="X136" s="1"/>
  <c r="Z96"/>
  <c r="Z134" s="1"/>
  <c r="Z69"/>
  <c r="Z133" s="1"/>
  <c r="Z137" s="1"/>
  <c r="Z35"/>
  <c r="Z132"/>
  <c r="Z136" s="1"/>
  <c r="M132"/>
  <c r="M136" s="1"/>
  <c r="Q136"/>
  <c r="Y132"/>
  <c r="Y136" s="1"/>
  <c r="M96"/>
  <c r="M134" s="1"/>
  <c r="Q96"/>
  <c r="Q134" s="1"/>
  <c r="W96"/>
  <c r="W134" s="1"/>
  <c r="Y96"/>
  <c r="Y134" s="1"/>
  <c r="M69"/>
  <c r="Q69"/>
  <c r="W69"/>
  <c r="W133" s="1"/>
  <c r="Y69"/>
  <c r="Y133" s="1"/>
  <c r="I132"/>
  <c r="I96"/>
  <c r="H96"/>
  <c r="H134" s="1"/>
  <c r="G96"/>
  <c r="G134" s="1"/>
  <c r="I35"/>
  <c r="H35"/>
  <c r="G35"/>
  <c r="Z169"/>
  <c r="Y169"/>
  <c r="X169"/>
  <c r="W169"/>
  <c r="V169"/>
  <c r="U169"/>
  <c r="T169"/>
  <c r="S169"/>
  <c r="R169"/>
  <c r="Q169"/>
  <c r="P169"/>
  <c r="O169"/>
  <c r="N169"/>
  <c r="M169"/>
  <c r="L169"/>
  <c r="K169"/>
  <c r="I169"/>
  <c r="H169"/>
  <c r="G169"/>
  <c r="F169"/>
  <c r="E169"/>
  <c r="E132"/>
  <c r="H132"/>
  <c r="G132"/>
  <c r="F132"/>
  <c r="H69"/>
  <c r="G69"/>
  <c r="T133" l="1"/>
  <c r="T137" s="1"/>
  <c r="H133"/>
  <c r="E133"/>
  <c r="R137"/>
  <c r="O133"/>
  <c r="K137"/>
  <c r="G133"/>
  <c r="U133"/>
  <c r="U137" s="1"/>
  <c r="M133"/>
  <c r="M137" s="1"/>
  <c r="N133"/>
  <c r="N137" s="1"/>
  <c r="L133"/>
  <c r="L137" s="1"/>
  <c r="S137"/>
  <c r="W137"/>
  <c r="O137"/>
  <c r="Q133"/>
  <c r="Q137" s="1"/>
  <c r="V133"/>
  <c r="V137" s="1"/>
  <c r="P137"/>
  <c r="Y137"/>
  <c r="X137"/>
  <c r="E137"/>
</calcChain>
</file>

<file path=xl/sharedStrings.xml><?xml version="1.0" encoding="utf-8"?>
<sst xmlns="http://schemas.openxmlformats.org/spreadsheetml/2006/main" count="379" uniqueCount="254">
  <si>
    <t>学时分配</t>
  </si>
  <si>
    <t>备注</t>
  </si>
  <si>
    <t>总学时</t>
  </si>
  <si>
    <t>课程类别</t>
    <phoneticPr fontId="2" type="noConversion"/>
  </si>
  <si>
    <t>总学分</t>
    <phoneticPr fontId="2" type="noConversion"/>
  </si>
  <si>
    <t>考核方式</t>
    <phoneticPr fontId="2" type="noConversion"/>
  </si>
  <si>
    <t>各学期学分/课内周学时</t>
    <phoneticPr fontId="2" type="noConversion"/>
  </si>
  <si>
    <t>课程名称/英文名称</t>
    <phoneticPr fontId="2" type="noConversion"/>
  </si>
  <si>
    <t>Moral Character Cultivation and Basics of Law</t>
  </si>
  <si>
    <t>The Principles of Marxism</t>
  </si>
  <si>
    <t>Mao Zedong Thought and the theoretical system of socialism with Chinese characteristics</t>
  </si>
  <si>
    <t>Enterpreneurship&amp;Employment Education</t>
  </si>
  <si>
    <t>Current Situation  and  Policy</t>
  </si>
  <si>
    <t>Entrance Education</t>
  </si>
  <si>
    <t>Online Self-taught College English Course </t>
  </si>
  <si>
    <t>Military Theory</t>
  </si>
  <si>
    <t xml:space="preserve">Military Training </t>
  </si>
  <si>
    <t>理论学时</t>
    <phoneticPr fontId="2" type="noConversion"/>
  </si>
  <si>
    <t>课内实践</t>
    <phoneticPr fontId="2" type="noConversion"/>
  </si>
  <si>
    <t>课外实践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</si>
  <si>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</si>
  <si>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</si>
  <si>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</si>
  <si>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</si>
  <si>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</si>
  <si>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</si>
  <si>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七</t>
    <phoneticPr fontId="2" type="noConversion"/>
  </si>
  <si>
    <t>八</t>
    <phoneticPr fontId="2" type="noConversion"/>
  </si>
  <si>
    <t>必修课</t>
    <phoneticPr fontId="2" type="noConversion"/>
  </si>
  <si>
    <t>考试</t>
    <phoneticPr fontId="2" type="noConversion"/>
  </si>
  <si>
    <t>考查</t>
    <phoneticPr fontId="2" type="noConversion"/>
  </si>
  <si>
    <t>Practicum</t>
    <phoneticPr fontId="2" type="noConversion"/>
  </si>
  <si>
    <t>专业实习</t>
    <phoneticPr fontId="2" type="noConversion"/>
  </si>
  <si>
    <t>学分/学时合计</t>
    <phoneticPr fontId="2" type="noConversion"/>
  </si>
  <si>
    <t xml:space="preserve"> </t>
    <phoneticPr fontId="2" type="noConversion"/>
  </si>
  <si>
    <t>暑假</t>
    <phoneticPr fontId="2" type="noConversion"/>
  </si>
  <si>
    <t>Operation  Research</t>
    <phoneticPr fontId="11" type="noConversion"/>
  </si>
  <si>
    <t>管理学原理</t>
    <phoneticPr fontId="11" type="noConversion"/>
  </si>
  <si>
    <t>Principles of Management</t>
    <phoneticPr fontId="11" type="noConversion"/>
  </si>
  <si>
    <t>第三方物流</t>
    <phoneticPr fontId="11" type="noConversion"/>
  </si>
  <si>
    <t>Third-party Logistics</t>
    <phoneticPr fontId="11" type="noConversion"/>
  </si>
  <si>
    <t xml:space="preserve">物流管理 </t>
    <phoneticPr fontId="11" type="noConversion"/>
  </si>
  <si>
    <t>Logistics Management</t>
    <phoneticPr fontId="11" type="noConversion"/>
  </si>
  <si>
    <t>物流系统规划</t>
    <phoneticPr fontId="11" type="noConversion"/>
  </si>
  <si>
    <t>Logistics System Design</t>
    <phoneticPr fontId="11" type="noConversion"/>
  </si>
  <si>
    <t>供应链管理</t>
    <phoneticPr fontId="11" type="noConversion"/>
  </si>
  <si>
    <t>Supply Chain Management</t>
    <phoneticPr fontId="11" type="noConversion"/>
  </si>
  <si>
    <t>国际物流</t>
    <phoneticPr fontId="11" type="noConversion"/>
  </si>
  <si>
    <t>International Logistics</t>
    <phoneticPr fontId="11" type="noConversion"/>
  </si>
  <si>
    <t>仓储与配送管理</t>
    <phoneticPr fontId="11" type="noConversion"/>
  </si>
  <si>
    <t>Warehousing and Distribution Management</t>
    <phoneticPr fontId="11" type="noConversion"/>
  </si>
  <si>
    <t>物流技术与装备</t>
    <phoneticPr fontId="11" type="noConversion"/>
  </si>
  <si>
    <t>Logistics Technology</t>
    <phoneticPr fontId="11" type="noConversion"/>
  </si>
  <si>
    <t>物流成本管理</t>
    <phoneticPr fontId="11" type="noConversion"/>
  </si>
  <si>
    <t>Logistics Cost Management</t>
    <phoneticPr fontId="11" type="noConversion"/>
  </si>
  <si>
    <t>货运代理实务</t>
    <phoneticPr fontId="11" type="noConversion"/>
  </si>
  <si>
    <t>Freight Forwarders practice</t>
    <phoneticPr fontId="11" type="noConversion"/>
  </si>
  <si>
    <r>
      <rPr>
        <sz val="12"/>
        <rFont val="宋体"/>
        <charset val="134"/>
      </rPr>
      <t xml:space="preserve">附表三： </t>
    </r>
    <r>
      <rPr>
        <b/>
        <sz val="12"/>
        <rFont val="宋体"/>
        <charset val="134"/>
      </rPr>
      <t xml:space="preserve">                   </t>
    </r>
    <r>
      <rPr>
        <b/>
        <sz val="14"/>
        <rFont val="宋体"/>
        <charset val="134"/>
      </rPr>
      <t>辅修物流管理专业课程设置及教学进程计划表</t>
    </r>
    <phoneticPr fontId="2" type="noConversion"/>
  </si>
  <si>
    <t>运筹学</t>
    <phoneticPr fontId="11" type="noConversion"/>
  </si>
  <si>
    <r>
      <rPr>
        <sz val="12"/>
        <rFont val="宋体"/>
        <family val="3"/>
        <charset val="134"/>
      </rPr>
      <t>附表二：</t>
    </r>
    <r>
      <rPr>
        <sz val="14"/>
        <rFont val="宋体"/>
        <family val="3"/>
        <charset val="134"/>
      </rPr>
      <t xml:space="preserve">                   </t>
    </r>
    <r>
      <rPr>
        <b/>
        <sz val="14"/>
        <rFont val="宋体"/>
        <family val="3"/>
        <charset val="134"/>
      </rPr>
      <t>物流管理专业课程设置及教学进程计划表</t>
    </r>
    <phoneticPr fontId="2" type="noConversion"/>
  </si>
  <si>
    <t>理论学时</t>
    <phoneticPr fontId="2" type="noConversion"/>
  </si>
  <si>
    <t>课内实践</t>
    <phoneticPr fontId="2" type="noConversion"/>
  </si>
  <si>
    <t>课外实践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</si>
  <si>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</si>
  <si>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</si>
  <si>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</si>
  <si>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</si>
  <si>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</si>
  <si>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</si>
  <si>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七</t>
    <phoneticPr fontId="2" type="noConversion"/>
  </si>
  <si>
    <t>八</t>
    <phoneticPr fontId="2" type="noConversion"/>
  </si>
  <si>
    <t>公共基础课</t>
    <phoneticPr fontId="2" type="noConversion"/>
  </si>
  <si>
    <t>必修课</t>
    <phoneticPr fontId="2" type="noConversion"/>
  </si>
  <si>
    <t>大学英语①</t>
    <phoneticPr fontId="2" type="noConversion"/>
  </si>
  <si>
    <t>考试</t>
    <phoneticPr fontId="2" type="noConversion"/>
  </si>
  <si>
    <t>College English</t>
    <phoneticPr fontId="2" type="noConversion"/>
  </si>
  <si>
    <t>大学英语网络自主学习</t>
    <phoneticPr fontId="2" type="noConversion"/>
  </si>
  <si>
    <t>形成性评价的一部分</t>
    <phoneticPr fontId="2" type="noConversion"/>
  </si>
  <si>
    <t>体育</t>
    <phoneticPr fontId="2" type="noConversion"/>
  </si>
  <si>
    <t>考试</t>
    <phoneticPr fontId="2" type="noConversion"/>
  </si>
  <si>
    <t>Physical Education</t>
    <phoneticPr fontId="2" type="noConversion"/>
  </si>
  <si>
    <t>计算机应用基础</t>
    <phoneticPr fontId="2" type="noConversion"/>
  </si>
  <si>
    <t xml:space="preserve">Basics of Computer Application </t>
    <phoneticPr fontId="2" type="noConversion"/>
  </si>
  <si>
    <t>数据库基础及应用</t>
    <phoneticPr fontId="2" type="noConversion"/>
  </si>
  <si>
    <t>Basics &amp; Application of Database</t>
    <phoneticPr fontId="2" type="noConversion"/>
  </si>
  <si>
    <t>大学语文</t>
    <phoneticPr fontId="2" type="noConversion"/>
  </si>
  <si>
    <t>Chinese Language &amp; Literature</t>
    <phoneticPr fontId="2" type="noConversion"/>
  </si>
  <si>
    <t>中国近现代史纲要②</t>
    <phoneticPr fontId="2" type="noConversion"/>
  </si>
  <si>
    <t>The Outlined History of Modern China</t>
    <phoneticPr fontId="2" type="noConversion"/>
  </si>
  <si>
    <t>思想道德修养与法律基础②</t>
    <phoneticPr fontId="2" type="noConversion"/>
  </si>
  <si>
    <t>马克思主义基本原理②</t>
    <phoneticPr fontId="2" type="noConversion"/>
  </si>
  <si>
    <t>毛泽东思想和中国特色社会主义理论体系概论②</t>
    <phoneticPr fontId="2" type="noConversion"/>
  </si>
  <si>
    <t>入学教育</t>
    <phoneticPr fontId="2" type="noConversion"/>
  </si>
  <si>
    <t>1周</t>
    <phoneticPr fontId="2" type="noConversion"/>
  </si>
  <si>
    <t>不计入课内总学时</t>
    <phoneticPr fontId="2" type="noConversion"/>
  </si>
  <si>
    <t>军事理论</t>
    <phoneticPr fontId="2" type="noConversion"/>
  </si>
  <si>
    <t>军事技能训练</t>
    <phoneticPr fontId="2" type="noConversion"/>
  </si>
  <si>
    <t>112 /2w</t>
    <phoneticPr fontId="2" type="noConversion"/>
  </si>
  <si>
    <t xml:space="preserve">112/2w </t>
    <phoneticPr fontId="2" type="noConversion"/>
  </si>
  <si>
    <t>创业与就业教育</t>
    <phoneticPr fontId="2" type="noConversion"/>
  </si>
  <si>
    <t>考查</t>
    <phoneticPr fontId="2" type="noConversion"/>
  </si>
  <si>
    <t>形势与政策教育</t>
    <phoneticPr fontId="2" type="noConversion"/>
  </si>
  <si>
    <t>四学年分段以讲座形式进行(学分计入第七学期)</t>
    <phoneticPr fontId="2" type="noConversion"/>
  </si>
  <si>
    <t>学分/学时小计</t>
    <phoneticPr fontId="2" type="noConversion"/>
  </si>
  <si>
    <t xml:space="preserve">       ①大学英语总学时为288，其中第一学期教学周为14周，实际学时为56，不足72学时的16学时移至第三或第四学期，具体安排由大学英语教研室负责。</t>
    <phoneticPr fontId="2" type="noConversion"/>
  </si>
  <si>
    <t xml:space="preserve">       ②思想政治理论课社会实践为2学分,共36学时,分开安排在四门思想政治理论课中,是各门课程必须完成的教学环节，占课程成绩40%。</t>
    <phoneticPr fontId="2" type="noConversion"/>
  </si>
  <si>
    <t>专业课</t>
    <phoneticPr fontId="2" type="noConversion"/>
  </si>
  <si>
    <t>必修课</t>
    <phoneticPr fontId="2" type="noConversion"/>
  </si>
  <si>
    <t>高等数学（经管类)</t>
    <phoneticPr fontId="11" type="noConversion"/>
  </si>
  <si>
    <t>Advanced Mathematics</t>
    <phoneticPr fontId="11" type="noConversion"/>
  </si>
  <si>
    <t>运筹学</t>
    <phoneticPr fontId="11" type="noConversion"/>
  </si>
  <si>
    <t>Operation  Research</t>
    <phoneticPr fontId="11" type="noConversion"/>
  </si>
  <si>
    <t>管理学原理</t>
    <phoneticPr fontId="11" type="noConversion"/>
  </si>
  <si>
    <t xml:space="preserve"> </t>
    <phoneticPr fontId="2" type="noConversion"/>
  </si>
  <si>
    <t>Principles of Management</t>
    <phoneticPr fontId="11" type="noConversion"/>
  </si>
  <si>
    <t>第三方物流</t>
    <phoneticPr fontId="11" type="noConversion"/>
  </si>
  <si>
    <t>Third-party Logistics</t>
    <phoneticPr fontId="11" type="noConversion"/>
  </si>
  <si>
    <t xml:space="preserve">物流管理 </t>
    <phoneticPr fontId="11" type="noConversion"/>
  </si>
  <si>
    <t>Logistics Management</t>
    <phoneticPr fontId="11" type="noConversion"/>
  </si>
  <si>
    <t>物流系统规划</t>
    <phoneticPr fontId="11" type="noConversion"/>
  </si>
  <si>
    <t>Logistics System Design</t>
    <phoneticPr fontId="11" type="noConversion"/>
  </si>
  <si>
    <t>供应链管理</t>
    <phoneticPr fontId="11" type="noConversion"/>
  </si>
  <si>
    <t>Supply Chain Management</t>
    <phoneticPr fontId="11" type="noConversion"/>
  </si>
  <si>
    <t>国际物流</t>
    <phoneticPr fontId="11" type="noConversion"/>
  </si>
  <si>
    <t>International Logistics</t>
    <phoneticPr fontId="11" type="noConversion"/>
  </si>
  <si>
    <t>仓储与配送管理</t>
    <phoneticPr fontId="11" type="noConversion"/>
  </si>
  <si>
    <t>Warehousing and Distribution Management</t>
    <phoneticPr fontId="11" type="noConversion"/>
  </si>
  <si>
    <t>物流技术与装备</t>
    <phoneticPr fontId="11" type="noConversion"/>
  </si>
  <si>
    <t>Logistics Technology</t>
    <phoneticPr fontId="11" type="noConversion"/>
  </si>
  <si>
    <t>货运代理实务</t>
    <phoneticPr fontId="11" type="noConversion"/>
  </si>
  <si>
    <t>Freight Forwarders practice</t>
    <phoneticPr fontId="11" type="noConversion"/>
  </si>
  <si>
    <t>物流成本管理</t>
    <phoneticPr fontId="11" type="noConversion"/>
  </si>
  <si>
    <t>Logistics Cost Management</t>
    <phoneticPr fontId="11" type="noConversion"/>
  </si>
  <si>
    <t xml:space="preserve">专业实习 </t>
    <phoneticPr fontId="2" type="noConversion"/>
  </si>
  <si>
    <t>第七学期前8周实习</t>
    <phoneticPr fontId="2" type="noConversion"/>
  </si>
  <si>
    <t>Practicum</t>
    <phoneticPr fontId="2" type="noConversion"/>
  </si>
  <si>
    <t>毕业论文</t>
    <phoneticPr fontId="2" type="noConversion"/>
  </si>
  <si>
    <t>共16周</t>
    <phoneticPr fontId="2" type="noConversion"/>
  </si>
  <si>
    <t>Thesis</t>
    <phoneticPr fontId="2" type="noConversion"/>
  </si>
  <si>
    <t>限选课</t>
    <phoneticPr fontId="2" type="noConversion"/>
  </si>
  <si>
    <t>电子商务基础</t>
    <phoneticPr fontId="2" type="noConversion"/>
  </si>
  <si>
    <t>Elementary of E-Commerce</t>
    <phoneticPr fontId="2" type="noConversion"/>
  </si>
  <si>
    <t xml:space="preserve">物流案例分析 </t>
    <phoneticPr fontId="11" type="noConversion"/>
  </si>
  <si>
    <t>Logistics Case Study</t>
    <phoneticPr fontId="11" type="noConversion"/>
  </si>
  <si>
    <t>微观经济学</t>
    <phoneticPr fontId="2" type="noConversion"/>
  </si>
  <si>
    <t>Micro-Economics</t>
    <phoneticPr fontId="2" type="noConversion"/>
  </si>
  <si>
    <t>物流专业英语</t>
    <phoneticPr fontId="2" type="noConversion"/>
  </si>
  <si>
    <t>Logistics English</t>
    <phoneticPr fontId="2" type="noConversion"/>
  </si>
  <si>
    <t>物流专业法规</t>
    <phoneticPr fontId="2" type="noConversion"/>
  </si>
  <si>
    <t>Logistics Business  Regulation</t>
    <phoneticPr fontId="2" type="noConversion"/>
  </si>
  <si>
    <t>国际贸易</t>
    <phoneticPr fontId="2" type="noConversion"/>
  </si>
  <si>
    <t>International Trade</t>
    <phoneticPr fontId="2" type="noConversion"/>
  </si>
  <si>
    <t>运输管理</t>
    <phoneticPr fontId="2" type="noConversion"/>
  </si>
  <si>
    <t>Transportation Management</t>
    <phoneticPr fontId="2" type="noConversion"/>
  </si>
  <si>
    <t xml:space="preserve">物流企业战略管理 </t>
    <phoneticPr fontId="2" type="noConversion"/>
  </si>
  <si>
    <t>Strategy Management</t>
    <phoneticPr fontId="2" type="noConversion"/>
  </si>
  <si>
    <t>冷链物流管理</t>
    <phoneticPr fontId="2" type="noConversion"/>
  </si>
  <si>
    <t>Cold-chain Management</t>
    <phoneticPr fontId="2" type="noConversion"/>
  </si>
  <si>
    <t>项目管理</t>
    <phoneticPr fontId="2" type="noConversion"/>
  </si>
  <si>
    <t>Project Management</t>
    <phoneticPr fontId="2" type="noConversion"/>
  </si>
  <si>
    <t>物流园区规划</t>
    <phoneticPr fontId="2" type="noConversion"/>
  </si>
  <si>
    <t>Logistics Center</t>
    <phoneticPr fontId="2" type="noConversion"/>
  </si>
  <si>
    <t>企业经营管理沙盘实训</t>
    <phoneticPr fontId="2" type="noConversion"/>
  </si>
  <si>
    <t>2天</t>
    <phoneticPr fontId="2" type="noConversion"/>
  </si>
  <si>
    <t>Business operation sand table exercise</t>
    <phoneticPr fontId="2" type="noConversion"/>
  </si>
  <si>
    <t>物流信息系统</t>
    <phoneticPr fontId="2" type="noConversion"/>
  </si>
  <si>
    <t>Logistics Information-system</t>
    <phoneticPr fontId="2" type="noConversion"/>
  </si>
  <si>
    <t>任选课</t>
    <phoneticPr fontId="2" type="noConversion"/>
  </si>
  <si>
    <t xml:space="preserve">税法与税务筹划 </t>
    <phoneticPr fontId="2" type="noConversion"/>
  </si>
  <si>
    <t>Tax Laws &amp; Tax Planning</t>
    <phoneticPr fontId="2" type="noConversion"/>
  </si>
  <si>
    <t>组织行为学</t>
    <phoneticPr fontId="2" type="noConversion"/>
  </si>
  <si>
    <t>Organizational Behavior</t>
    <phoneticPr fontId="2" type="noConversion"/>
  </si>
  <si>
    <t>创业管理</t>
    <phoneticPr fontId="2" type="noConversion"/>
  </si>
  <si>
    <t>Entrepreneurial Management</t>
    <phoneticPr fontId="2" type="noConversion"/>
  </si>
  <si>
    <t>中级财务会计</t>
    <phoneticPr fontId="2" type="noConversion"/>
  </si>
  <si>
    <t>Intermediate Finance Accounting</t>
    <phoneticPr fontId="2" type="noConversion"/>
  </si>
  <si>
    <t>管理会计</t>
    <phoneticPr fontId="2" type="noConversion"/>
  </si>
  <si>
    <t>Management Accounting</t>
    <phoneticPr fontId="2" type="noConversion"/>
  </si>
  <si>
    <t>商务策划管理</t>
    <phoneticPr fontId="2" type="noConversion"/>
  </si>
  <si>
    <t>第9-19周</t>
    <phoneticPr fontId="2" type="noConversion"/>
  </si>
  <si>
    <t>Business Planning Management</t>
    <phoneticPr fontId="2" type="noConversion"/>
  </si>
  <si>
    <t>国际财务管理</t>
    <phoneticPr fontId="2" type="noConversion"/>
  </si>
  <si>
    <t>International Financial Management</t>
    <phoneticPr fontId="2" type="noConversion"/>
  </si>
  <si>
    <t>网络营销</t>
    <phoneticPr fontId="2" type="noConversion"/>
  </si>
  <si>
    <t>Online Marketing</t>
    <phoneticPr fontId="2" type="noConversion"/>
  </si>
  <si>
    <t>客户关系管理</t>
    <phoneticPr fontId="2" type="noConversion"/>
  </si>
  <si>
    <t>Customer Relation Management</t>
    <phoneticPr fontId="2" type="noConversion"/>
  </si>
  <si>
    <t>实用管理决策方法</t>
    <phoneticPr fontId="2" type="noConversion"/>
  </si>
  <si>
    <t>Management Decision Method</t>
    <phoneticPr fontId="2" type="noConversion"/>
  </si>
  <si>
    <t>连锁经营管理</t>
    <phoneticPr fontId="2" type="noConversion"/>
  </si>
  <si>
    <t xml:space="preserve">Chain management </t>
    <phoneticPr fontId="2" type="noConversion"/>
  </si>
  <si>
    <t>商业伦理</t>
    <phoneticPr fontId="2" type="noConversion"/>
  </si>
  <si>
    <t>Business Ethics</t>
    <phoneticPr fontId="2" type="noConversion"/>
  </si>
  <si>
    <t>网页设计与网站建设</t>
    <phoneticPr fontId="2" type="noConversion"/>
  </si>
  <si>
    <t>Webpage Design ＆ Website Construction</t>
    <phoneticPr fontId="2" type="noConversion"/>
  </si>
  <si>
    <t>多媒体技术</t>
    <phoneticPr fontId="2" type="noConversion"/>
  </si>
  <si>
    <t>Multimeddia  Technology</t>
    <phoneticPr fontId="2" type="noConversion"/>
  </si>
  <si>
    <t>国际企业管理</t>
    <phoneticPr fontId="2" type="noConversion"/>
  </si>
  <si>
    <t>International Business Management</t>
    <phoneticPr fontId="2" type="noConversion"/>
  </si>
  <si>
    <t>学生至少选修14学分</t>
    <phoneticPr fontId="2" type="noConversion"/>
  </si>
  <si>
    <t>公共课</t>
    <phoneticPr fontId="2" type="noConversion"/>
  </si>
  <si>
    <t>选修课</t>
    <phoneticPr fontId="2" type="noConversion"/>
  </si>
  <si>
    <t>创新创业与学术科技课程</t>
    <phoneticPr fontId="2" type="noConversion"/>
  </si>
  <si>
    <t>3奖励</t>
    <phoneticPr fontId="2" type="noConversion"/>
  </si>
  <si>
    <t>奖励发表创新创业论文者</t>
    <phoneticPr fontId="2" type="noConversion"/>
  </si>
  <si>
    <t>Innovation and entrepreneurship, academy and technology</t>
    <phoneticPr fontId="2" type="noConversion"/>
  </si>
  <si>
    <t>全院性公共选修课程</t>
    <phoneticPr fontId="2" type="noConversion"/>
  </si>
  <si>
    <t>具体课程由学院公布</t>
    <phoneticPr fontId="2" type="noConversion"/>
  </si>
  <si>
    <t>Optional Subjects</t>
    <phoneticPr fontId="2" type="noConversion"/>
  </si>
  <si>
    <t>学生至少选修8学分</t>
    <phoneticPr fontId="2" type="noConversion"/>
  </si>
  <si>
    <t>学分学时总计</t>
    <phoneticPr fontId="2" type="noConversion"/>
  </si>
  <si>
    <t>专业限选课</t>
    <phoneticPr fontId="2" type="noConversion"/>
  </si>
  <si>
    <t>专业任选课</t>
    <phoneticPr fontId="2" type="noConversion"/>
  </si>
  <si>
    <t>公共选修课</t>
    <phoneticPr fontId="2" type="noConversion"/>
  </si>
  <si>
    <t>学分学时合计</t>
    <phoneticPr fontId="2" type="noConversion"/>
  </si>
  <si>
    <t>各学期学分/周学时合计</t>
    <phoneticPr fontId="2" type="noConversion"/>
  </si>
  <si>
    <r>
      <rPr>
        <sz val="12"/>
        <rFont val="宋体"/>
        <family val="3"/>
        <charset val="134"/>
      </rPr>
      <t xml:space="preserve">附表三： </t>
    </r>
    <r>
      <rPr>
        <b/>
        <sz val="12"/>
        <rFont val="宋体"/>
        <family val="3"/>
        <charset val="134"/>
      </rPr>
      <t xml:space="preserve">                   </t>
    </r>
    <r>
      <rPr>
        <b/>
        <sz val="14"/>
        <rFont val="宋体"/>
        <family val="3"/>
        <charset val="134"/>
      </rPr>
      <t>辅修物流管理专业课程设置及教学进程计划表</t>
    </r>
    <phoneticPr fontId="2" type="noConversion"/>
  </si>
  <si>
    <t>课程类别</t>
    <phoneticPr fontId="2" type="noConversion"/>
  </si>
  <si>
    <t>课程名称/英文名称</t>
    <phoneticPr fontId="2" type="noConversion"/>
  </si>
  <si>
    <t>总学分</t>
    <phoneticPr fontId="2" type="noConversion"/>
  </si>
  <si>
    <t>考核方式</t>
    <phoneticPr fontId="2" type="noConversion"/>
  </si>
  <si>
    <t>各学期学分/课内周学时</t>
    <phoneticPr fontId="2" type="noConversion"/>
  </si>
  <si>
    <t>八</t>
    <phoneticPr fontId="2" type="noConversion"/>
  </si>
  <si>
    <t>必修课</t>
    <phoneticPr fontId="2" type="noConversion"/>
  </si>
  <si>
    <t>运筹学</t>
    <phoneticPr fontId="11" type="noConversion"/>
  </si>
  <si>
    <t>考试</t>
    <phoneticPr fontId="2" type="noConversion"/>
  </si>
  <si>
    <t>Operation  Research</t>
    <phoneticPr fontId="11" type="noConversion"/>
  </si>
  <si>
    <t>管理学原理</t>
    <phoneticPr fontId="11" type="noConversion"/>
  </si>
  <si>
    <t xml:space="preserve"> </t>
    <phoneticPr fontId="2" type="noConversion"/>
  </si>
  <si>
    <t>Principles of Management</t>
    <phoneticPr fontId="11" type="noConversion"/>
  </si>
  <si>
    <t>第三方物流</t>
    <phoneticPr fontId="11" type="noConversion"/>
  </si>
  <si>
    <t>Third-party Logistics</t>
    <phoneticPr fontId="11" type="noConversion"/>
  </si>
  <si>
    <t xml:space="preserve">物流管理 </t>
    <phoneticPr fontId="11" type="noConversion"/>
  </si>
  <si>
    <t>Logistics Management</t>
    <phoneticPr fontId="11" type="noConversion"/>
  </si>
  <si>
    <t>物流系统规划</t>
    <phoneticPr fontId="11" type="noConversion"/>
  </si>
  <si>
    <t>Logistics System Design</t>
    <phoneticPr fontId="11" type="noConversion"/>
  </si>
  <si>
    <t>供应链管理</t>
    <phoneticPr fontId="11" type="noConversion"/>
  </si>
  <si>
    <t>Supply Chain Management</t>
    <phoneticPr fontId="11" type="noConversion"/>
  </si>
  <si>
    <t>国际物流</t>
    <phoneticPr fontId="11" type="noConversion"/>
  </si>
  <si>
    <t>International Logistics</t>
    <phoneticPr fontId="11" type="noConversion"/>
  </si>
  <si>
    <t>仓储与配送管理</t>
    <phoneticPr fontId="11" type="noConversion"/>
  </si>
  <si>
    <t>Warehousing and Distribution Management</t>
    <phoneticPr fontId="11" type="noConversion"/>
  </si>
  <si>
    <t>物流技术与装备</t>
    <phoneticPr fontId="11" type="noConversion"/>
  </si>
  <si>
    <t>Logistics Technology</t>
    <phoneticPr fontId="11" type="noConversion"/>
  </si>
  <si>
    <t>货运代理实务</t>
    <phoneticPr fontId="11" type="noConversion"/>
  </si>
  <si>
    <t>Freight Forwarders practice</t>
    <phoneticPr fontId="11" type="noConversion"/>
  </si>
  <si>
    <t>物流成本管理</t>
    <phoneticPr fontId="11" type="noConversion"/>
  </si>
  <si>
    <t>Logistics Cost Management</t>
    <phoneticPr fontId="11" type="noConversion"/>
  </si>
  <si>
    <t>专业实习</t>
    <phoneticPr fontId="2" type="noConversion"/>
  </si>
  <si>
    <t>考查</t>
    <phoneticPr fontId="2" type="noConversion"/>
  </si>
  <si>
    <t>暑假</t>
    <phoneticPr fontId="2" type="noConversion"/>
  </si>
  <si>
    <t>Practicum</t>
    <phoneticPr fontId="2" type="noConversion"/>
  </si>
  <si>
    <t>学分/学时合计</t>
    <phoneticPr fontId="2" type="noConversion"/>
  </si>
  <si>
    <t>注：辅修专业学生必须从中至少修满30学分。</t>
    <phoneticPr fontId="2" type="noConversion"/>
  </si>
</sst>
</file>

<file path=xl/styles.xml><?xml version="1.0" encoding="utf-8"?>
<styleSheet xmlns="http://schemas.openxmlformats.org/spreadsheetml/2006/main">
  <fonts count="2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b/>
      <sz val="12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textRotation="255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textRotation="255" wrapText="1"/>
    </xf>
    <xf numFmtId="0" fontId="1" fillId="2" borderId="33" xfId="0" applyFont="1" applyFill="1" applyBorder="1">
      <alignment vertical="center"/>
    </xf>
    <xf numFmtId="0" fontId="1" fillId="2" borderId="3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2" borderId="41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6" fillId="2" borderId="0" xfId="0" applyFont="1" applyFill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textRotation="255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0" borderId="33" xfId="0" applyFont="1" applyBorder="1">
      <alignment vertical="center"/>
    </xf>
    <xf numFmtId="0" fontId="14" fillId="2" borderId="3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textRotation="255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vertical="center" textRotation="255" wrapText="1"/>
    </xf>
    <xf numFmtId="0" fontId="16" fillId="2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Border="1">
      <alignment vertical="center"/>
    </xf>
    <xf numFmtId="0" fontId="16" fillId="2" borderId="33" xfId="0" applyFont="1" applyFill="1" applyBorder="1">
      <alignment vertical="center"/>
    </xf>
    <xf numFmtId="0" fontId="16" fillId="2" borderId="33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textRotation="255" wrapText="1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4" fillId="2" borderId="57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vertical="center"/>
    </xf>
    <xf numFmtId="0" fontId="21" fillId="3" borderId="16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 wrapText="1"/>
    </xf>
    <xf numFmtId="0" fontId="16" fillId="3" borderId="0" xfId="0" applyFont="1" applyFill="1">
      <alignment vertical="center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57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4" fillId="2" borderId="34" xfId="0" applyFont="1" applyFill="1" applyBorder="1" applyAlignment="1">
      <alignment horizontal="center" vertical="center"/>
    </xf>
    <xf numFmtId="0" fontId="16" fillId="0" borderId="43" xfId="0" applyFont="1" applyBorder="1">
      <alignment vertical="center"/>
    </xf>
    <xf numFmtId="0" fontId="14" fillId="2" borderId="38" xfId="0" applyFont="1" applyFill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4" fillId="2" borderId="37" xfId="0" applyFont="1" applyFill="1" applyBorder="1" applyAlignment="1">
      <alignment horizontal="center" vertical="center" textRotation="255" wrapText="1"/>
    </xf>
    <xf numFmtId="0" fontId="14" fillId="2" borderId="53" xfId="0" applyFont="1" applyFill="1" applyBorder="1" applyAlignment="1">
      <alignment horizontal="center" vertical="center" textRotation="255" wrapText="1"/>
    </xf>
    <xf numFmtId="0" fontId="14" fillId="2" borderId="20" xfId="0" applyFont="1" applyFill="1" applyBorder="1" applyAlignment="1">
      <alignment horizontal="center" vertical="center" textRotation="255" wrapText="1"/>
    </xf>
    <xf numFmtId="0" fontId="14" fillId="0" borderId="39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6" fillId="0" borderId="10" xfId="0" applyFont="1" applyBorder="1">
      <alignment vertical="center"/>
    </xf>
    <xf numFmtId="0" fontId="14" fillId="2" borderId="36" xfId="0" applyFont="1" applyFill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4" fillId="2" borderId="37" xfId="0" applyFont="1" applyFill="1" applyBorder="1" applyAlignment="1">
      <alignment horizontal="center" vertical="center"/>
    </xf>
    <xf numFmtId="0" fontId="16" fillId="0" borderId="20" xfId="0" applyFont="1" applyBorder="1">
      <alignment vertical="center"/>
    </xf>
    <xf numFmtId="0" fontId="14" fillId="2" borderId="41" xfId="0" applyFont="1" applyFill="1" applyBorder="1" applyAlignment="1">
      <alignment horizontal="left" vertical="center" wrapText="1"/>
    </xf>
    <xf numFmtId="0" fontId="16" fillId="0" borderId="44" xfId="0" applyFont="1" applyBorder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6" fillId="0" borderId="42" xfId="0" applyFont="1" applyBorder="1">
      <alignment vertical="center"/>
    </xf>
    <xf numFmtId="0" fontId="14" fillId="2" borderId="3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3" fillId="2" borderId="41" xfId="0" applyFont="1" applyFill="1" applyBorder="1" applyAlignment="1">
      <alignment horizontal="left" vertical="center" wrapText="1"/>
    </xf>
    <xf numFmtId="0" fontId="23" fillId="2" borderId="44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6" fillId="0" borderId="30" xfId="0" applyFont="1" applyBorder="1">
      <alignment vertical="center"/>
    </xf>
    <xf numFmtId="0" fontId="18" fillId="2" borderId="3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textRotation="255" wrapText="1"/>
    </xf>
    <xf numFmtId="0" fontId="16" fillId="0" borderId="9" xfId="0" applyFont="1" applyBorder="1">
      <alignment vertical="center"/>
    </xf>
    <xf numFmtId="0" fontId="14" fillId="2" borderId="39" xfId="0" applyFont="1" applyFill="1" applyBorder="1" applyAlignment="1">
      <alignment horizontal="center" vertical="center" textRotation="255" wrapText="1"/>
    </xf>
    <xf numFmtId="0" fontId="16" fillId="0" borderId="47" xfId="0" applyFont="1" applyBorder="1">
      <alignment vertical="center"/>
    </xf>
    <xf numFmtId="0" fontId="18" fillId="2" borderId="15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textRotation="255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/>
    </xf>
    <xf numFmtId="0" fontId="16" fillId="0" borderId="53" xfId="0" applyFont="1" applyBorder="1">
      <alignment vertical="center"/>
    </xf>
    <xf numFmtId="0" fontId="16" fillId="0" borderId="24" xfId="0" applyFont="1" applyBorder="1">
      <alignment vertical="center"/>
    </xf>
    <xf numFmtId="0" fontId="14" fillId="2" borderId="18" xfId="0" applyFont="1" applyFill="1" applyBorder="1" applyAlignment="1">
      <alignment horizontal="left" vertical="center" wrapText="1"/>
    </xf>
    <xf numFmtId="0" fontId="16" fillId="0" borderId="54" xfId="0" applyFont="1" applyBorder="1">
      <alignment vertical="center"/>
    </xf>
    <xf numFmtId="0" fontId="14" fillId="0" borderId="39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16" fillId="3" borderId="30" xfId="0" applyFont="1" applyFill="1" applyBorder="1">
      <alignment vertical="center"/>
    </xf>
    <xf numFmtId="0" fontId="14" fillId="2" borderId="47" xfId="0" applyFont="1" applyFill="1" applyBorder="1" applyAlignment="1">
      <alignment horizontal="center" vertical="center" textRotation="255" wrapText="1"/>
    </xf>
    <xf numFmtId="0" fontId="14" fillId="2" borderId="42" xfId="0" applyFont="1" applyFill="1" applyBorder="1" applyAlignment="1">
      <alignment horizontal="center" vertical="center" textRotation="255" wrapText="1"/>
    </xf>
    <xf numFmtId="0" fontId="16" fillId="0" borderId="26" xfId="0" applyFont="1" applyBorder="1">
      <alignment vertical="center"/>
    </xf>
    <xf numFmtId="0" fontId="22" fillId="2" borderId="33" xfId="0" applyFont="1" applyFill="1" applyBorder="1" applyAlignment="1">
      <alignment vertical="center" wrapText="1"/>
    </xf>
    <xf numFmtId="0" fontId="16" fillId="0" borderId="33" xfId="0" applyFont="1" applyBorder="1">
      <alignment vertical="center"/>
    </xf>
    <xf numFmtId="0" fontId="16" fillId="0" borderId="0" xfId="0" applyFont="1">
      <alignment vertical="center"/>
    </xf>
    <xf numFmtId="0" fontId="22" fillId="2" borderId="0" xfId="0" applyFont="1" applyFill="1" applyBorder="1" applyAlignment="1">
      <alignment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6" fillId="0" borderId="7" xfId="0" applyFont="1" applyBorder="1">
      <alignment vertical="center"/>
    </xf>
    <xf numFmtId="0" fontId="16" fillId="0" borderId="24" xfId="0" applyFont="1" applyBorder="1" applyAlignment="1">
      <alignment vertical="center" wrapText="1"/>
    </xf>
    <xf numFmtId="0" fontId="18" fillId="2" borderId="17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textRotation="255"/>
    </xf>
    <xf numFmtId="0" fontId="18" fillId="2" borderId="49" xfId="0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4" fillId="2" borderId="55" xfId="0" applyFont="1" applyFill="1" applyBorder="1" applyAlignment="1">
      <alignment horizontal="center" vertical="center" wrapText="1"/>
    </xf>
    <xf numFmtId="0" fontId="16" fillId="0" borderId="56" xfId="0" applyFont="1" applyBorder="1">
      <alignment vertical="center"/>
    </xf>
    <xf numFmtId="0" fontId="14" fillId="2" borderId="9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4" fillId="2" borderId="14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textRotation="255" wrapText="1"/>
    </xf>
    <xf numFmtId="0" fontId="14" fillId="2" borderId="15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12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center" vertical="center" textRotation="255" wrapText="1"/>
    </xf>
    <xf numFmtId="0" fontId="0" fillId="0" borderId="4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2" borderId="4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textRotation="255"/>
    </xf>
    <xf numFmtId="0" fontId="0" fillId="0" borderId="4" xfId="0" applyBorder="1">
      <alignment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textRotation="255" wrapText="1"/>
    </xf>
    <xf numFmtId="0" fontId="5" fillId="2" borderId="1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/>
    </xf>
    <xf numFmtId="0" fontId="0" fillId="0" borderId="43" xfId="0" applyBorder="1">
      <alignment vertical="center"/>
    </xf>
    <xf numFmtId="0" fontId="7" fillId="2" borderId="35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7" fillId="2" borderId="41" xfId="0" applyFont="1" applyFill="1" applyBorder="1" applyAlignment="1">
      <alignment horizontal="center" vertical="center" textRotation="255" wrapText="1"/>
    </xf>
    <xf numFmtId="0" fontId="0" fillId="0" borderId="18" xfId="0" applyBorder="1">
      <alignment vertical="center"/>
    </xf>
    <xf numFmtId="0" fontId="0" fillId="0" borderId="54" xfId="0" applyBorder="1">
      <alignment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0" fillId="0" borderId="42" xfId="0" applyBorder="1">
      <alignment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7" fillId="2" borderId="3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6" fillId="3" borderId="17" xfId="0" applyFont="1" applyFill="1" applyBorder="1" applyAlignment="1">
      <alignment horizontal="center" vertical="center" wrapText="1"/>
    </xf>
    <xf numFmtId="0" fontId="0" fillId="3" borderId="15" xfId="0" applyFill="1" applyBorder="1">
      <alignment vertical="center"/>
    </xf>
    <xf numFmtId="0" fontId="25" fillId="2" borderId="34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6" fillId="0" borderId="43" xfId="0" applyFont="1" applyBorder="1">
      <alignment vertical="center"/>
    </xf>
    <xf numFmtId="0" fontId="26" fillId="0" borderId="8" xfId="0" applyFont="1" applyBorder="1">
      <alignment vertical="center"/>
    </xf>
    <xf numFmtId="0" fontId="25" fillId="2" borderId="39" xfId="0" applyFont="1" applyFill="1" applyBorder="1" applyAlignment="1">
      <alignment horizontal="center" vertical="center"/>
    </xf>
    <xf numFmtId="0" fontId="26" fillId="0" borderId="42" xfId="0" applyFont="1" applyBorder="1">
      <alignment vertical="center"/>
    </xf>
    <xf numFmtId="0" fontId="25" fillId="2" borderId="36" xfId="0" applyFont="1" applyFill="1" applyBorder="1" applyAlignment="1">
      <alignment horizontal="center" vertical="center"/>
    </xf>
    <xf numFmtId="0" fontId="26" fillId="0" borderId="5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131</xdr:row>
      <xdr:rowOff>9525</xdr:rowOff>
    </xdr:from>
    <xdr:to>
      <xdr:col>0</xdr:col>
      <xdr:colOff>28575</xdr:colOff>
      <xdr:row>131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0" y="318801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9525</xdr:colOff>
      <xdr:row>127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 flipV="1">
          <a:off x="0" y="308991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28575</xdr:colOff>
      <xdr:row>127</xdr:row>
      <xdr:rowOff>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 flipH="1">
          <a:off x="0" y="307181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125</xdr:row>
      <xdr:rowOff>266700</xdr:rowOff>
    </xdr:from>
    <xdr:to>
      <xdr:col>0</xdr:col>
      <xdr:colOff>9525</xdr:colOff>
      <xdr:row>126</xdr:row>
      <xdr:rowOff>0</xdr:rowOff>
    </xdr:to>
    <xdr:sp macro="" textlink="">
      <xdr:nvSpPr>
        <xdr:cNvPr id="1028" name="Line 2"/>
        <xdr:cNvSpPr>
          <a:spLocks noChangeShapeType="1"/>
        </xdr:cNvSpPr>
      </xdr:nvSpPr>
      <xdr:spPr bwMode="auto">
        <a:xfrm flipH="1" flipV="1">
          <a:off x="0" y="30365700"/>
          <a:ext cx="9525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AA196"/>
  <sheetViews>
    <sheetView tabSelected="1" view="pageBreakPreview" topLeftCell="A40" zoomScaleSheetLayoutView="100" workbookViewId="0">
      <selection activeCell="C44" sqref="C44:D44"/>
    </sheetView>
  </sheetViews>
  <sheetFormatPr defaultRowHeight="14.25"/>
  <cols>
    <col min="1" max="2" width="3.25" style="27" customWidth="1"/>
    <col min="3" max="3" width="11" style="56" customWidth="1"/>
    <col min="4" max="4" width="16.375" style="56" customWidth="1"/>
    <col min="5" max="5" width="7.625" style="57" bestFit="1" customWidth="1"/>
    <col min="6" max="6" width="4.625" style="27" customWidth="1"/>
    <col min="7" max="7" width="4.75" style="27" customWidth="1"/>
    <col min="8" max="9" width="3.75" style="27" customWidth="1"/>
    <col min="10" max="10" width="4.75" style="27" customWidth="1"/>
    <col min="11" max="11" width="2.75" style="27" customWidth="1"/>
    <col min="12" max="12" width="2.5" style="27" customWidth="1"/>
    <col min="13" max="13" width="2.625" style="27" customWidth="1"/>
    <col min="14" max="14" width="2.875" style="27" customWidth="1"/>
    <col min="15" max="17" width="2.625" style="27" customWidth="1"/>
    <col min="18" max="18" width="2.875" style="27" customWidth="1"/>
    <col min="19" max="20" width="3" style="27" customWidth="1"/>
    <col min="21" max="21" width="2.875" style="27" customWidth="1"/>
    <col min="22" max="22" width="3.125" style="27" customWidth="1"/>
    <col min="23" max="23" width="3" style="27" customWidth="1"/>
    <col min="24" max="25" width="2.5" style="27" customWidth="1"/>
    <col min="26" max="26" width="2.25" style="27" customWidth="1"/>
    <col min="27" max="27" width="6.25" style="58" customWidth="1"/>
    <col min="28" max="16384" width="9" style="27"/>
  </cols>
  <sheetData>
    <row r="2" spans="1:27" ht="25.5" customHeight="1" thickBot="1">
      <c r="A2" s="167" t="s">
        <v>59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</row>
    <row r="3" spans="1:27" ht="15" thickBot="1">
      <c r="A3" s="151" t="s">
        <v>3</v>
      </c>
      <c r="B3" s="132"/>
      <c r="C3" s="163" t="s">
        <v>7</v>
      </c>
      <c r="D3" s="132"/>
      <c r="E3" s="159" t="s">
        <v>4</v>
      </c>
      <c r="F3" s="164" t="s">
        <v>0</v>
      </c>
      <c r="G3" s="165"/>
      <c r="H3" s="165"/>
      <c r="I3" s="166"/>
      <c r="J3" s="159" t="s">
        <v>5</v>
      </c>
      <c r="K3" s="147" t="s">
        <v>6</v>
      </c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48"/>
      <c r="AA3" s="150" t="s">
        <v>1</v>
      </c>
    </row>
    <row r="4" spans="1:27" ht="50.25" thickBot="1">
      <c r="A4" s="152"/>
      <c r="B4" s="126"/>
      <c r="C4" s="152"/>
      <c r="D4" s="126"/>
      <c r="E4" s="115"/>
      <c r="F4" s="28" t="s">
        <v>2</v>
      </c>
      <c r="G4" s="29" t="s">
        <v>60</v>
      </c>
      <c r="H4" s="30" t="s">
        <v>61</v>
      </c>
      <c r="I4" s="31" t="s">
        <v>62</v>
      </c>
      <c r="J4" s="115"/>
      <c r="K4" s="147" t="s">
        <v>63</v>
      </c>
      <c r="L4" s="149"/>
      <c r="M4" s="147" t="s">
        <v>64</v>
      </c>
      <c r="N4" s="149"/>
      <c r="O4" s="147" t="s">
        <v>65</v>
      </c>
      <c r="P4" s="148"/>
      <c r="Q4" s="147" t="s">
        <v>66</v>
      </c>
      <c r="R4" s="149"/>
      <c r="S4" s="147" t="s">
        <v>67</v>
      </c>
      <c r="T4" s="148"/>
      <c r="U4" s="147" t="s">
        <v>68</v>
      </c>
      <c r="V4" s="149"/>
      <c r="W4" s="147" t="s">
        <v>69</v>
      </c>
      <c r="X4" s="148"/>
      <c r="Y4" s="147" t="s">
        <v>70</v>
      </c>
      <c r="Z4" s="149"/>
      <c r="AA4" s="109"/>
    </row>
    <row r="5" spans="1:27" ht="20.25" customHeight="1">
      <c r="A5" s="153" t="s">
        <v>71</v>
      </c>
      <c r="B5" s="116" t="s">
        <v>72</v>
      </c>
      <c r="C5" s="131" t="s">
        <v>73</v>
      </c>
      <c r="D5" s="132"/>
      <c r="E5" s="108">
        <v>16</v>
      </c>
      <c r="F5" s="160">
        <v>288</v>
      </c>
      <c r="G5" s="158">
        <v>288</v>
      </c>
      <c r="H5" s="158"/>
      <c r="I5" s="156"/>
      <c r="J5" s="108" t="s">
        <v>74</v>
      </c>
      <c r="K5" s="139">
        <v>4</v>
      </c>
      <c r="L5" s="140">
        <v>4</v>
      </c>
      <c r="M5" s="139">
        <v>4</v>
      </c>
      <c r="N5" s="140">
        <v>4</v>
      </c>
      <c r="O5" s="139">
        <v>4</v>
      </c>
      <c r="P5" s="140">
        <v>4</v>
      </c>
      <c r="Q5" s="139">
        <v>4</v>
      </c>
      <c r="R5" s="140">
        <v>4</v>
      </c>
      <c r="S5" s="139"/>
      <c r="T5" s="140"/>
      <c r="U5" s="139"/>
      <c r="V5" s="140"/>
      <c r="W5" s="139"/>
      <c r="X5" s="140"/>
      <c r="Y5" s="139"/>
      <c r="Z5" s="140"/>
      <c r="AA5" s="108"/>
    </row>
    <row r="6" spans="1:27" ht="20.25" customHeight="1" thickBot="1">
      <c r="A6" s="154"/>
      <c r="B6" s="168"/>
      <c r="C6" s="125" t="s">
        <v>75</v>
      </c>
      <c r="D6" s="126"/>
      <c r="E6" s="115"/>
      <c r="F6" s="134"/>
      <c r="G6" s="128"/>
      <c r="H6" s="128"/>
      <c r="I6" s="130"/>
      <c r="J6" s="115"/>
      <c r="K6" s="113"/>
      <c r="L6" s="111"/>
      <c r="M6" s="113"/>
      <c r="N6" s="111"/>
      <c r="O6" s="113"/>
      <c r="P6" s="111"/>
      <c r="Q6" s="113"/>
      <c r="R6" s="111"/>
      <c r="S6" s="113"/>
      <c r="T6" s="111"/>
      <c r="U6" s="113"/>
      <c r="V6" s="111"/>
      <c r="W6" s="113"/>
      <c r="X6" s="111"/>
      <c r="Y6" s="113"/>
      <c r="Z6" s="111"/>
      <c r="AA6" s="109"/>
    </row>
    <row r="7" spans="1:27" ht="20.25" customHeight="1">
      <c r="A7" s="154"/>
      <c r="B7" s="168"/>
      <c r="C7" s="131" t="s">
        <v>76</v>
      </c>
      <c r="D7" s="132"/>
      <c r="E7" s="108">
        <v>0</v>
      </c>
      <c r="F7" s="160">
        <v>136</v>
      </c>
      <c r="G7" s="158"/>
      <c r="H7" s="158"/>
      <c r="I7" s="156">
        <v>136</v>
      </c>
      <c r="J7" s="108"/>
      <c r="K7" s="139"/>
      <c r="L7" s="140">
        <v>2</v>
      </c>
      <c r="M7" s="139"/>
      <c r="N7" s="140">
        <v>2</v>
      </c>
      <c r="O7" s="139"/>
      <c r="P7" s="140">
        <v>2</v>
      </c>
      <c r="Q7" s="139"/>
      <c r="R7" s="140">
        <v>2</v>
      </c>
      <c r="S7" s="139"/>
      <c r="T7" s="140"/>
      <c r="U7" s="139"/>
      <c r="V7" s="140"/>
      <c r="W7" s="139"/>
      <c r="X7" s="140"/>
      <c r="Y7" s="139"/>
      <c r="Z7" s="140"/>
      <c r="AA7" s="135" t="s">
        <v>77</v>
      </c>
    </row>
    <row r="8" spans="1:27" ht="29.25" customHeight="1" thickBot="1">
      <c r="A8" s="154"/>
      <c r="B8" s="168"/>
      <c r="C8" s="136" t="s">
        <v>14</v>
      </c>
      <c r="D8" s="126"/>
      <c r="E8" s="115"/>
      <c r="F8" s="134"/>
      <c r="G8" s="128"/>
      <c r="H8" s="128"/>
      <c r="I8" s="130"/>
      <c r="J8" s="115"/>
      <c r="K8" s="113"/>
      <c r="L8" s="111"/>
      <c r="M8" s="113"/>
      <c r="N8" s="111"/>
      <c r="O8" s="113"/>
      <c r="P8" s="111"/>
      <c r="Q8" s="113"/>
      <c r="R8" s="111"/>
      <c r="S8" s="113"/>
      <c r="T8" s="111"/>
      <c r="U8" s="113"/>
      <c r="V8" s="111"/>
      <c r="W8" s="113"/>
      <c r="X8" s="111"/>
      <c r="Y8" s="113"/>
      <c r="Z8" s="111"/>
      <c r="AA8" s="109"/>
    </row>
    <row r="9" spans="1:27" ht="20.25" customHeight="1">
      <c r="A9" s="154"/>
      <c r="B9" s="168"/>
      <c r="C9" s="131" t="s">
        <v>78</v>
      </c>
      <c r="D9" s="132"/>
      <c r="E9" s="108">
        <v>4</v>
      </c>
      <c r="F9" s="160">
        <v>136</v>
      </c>
      <c r="G9" s="158"/>
      <c r="H9" s="158">
        <v>136</v>
      </c>
      <c r="I9" s="156"/>
      <c r="J9" s="108" t="s">
        <v>79</v>
      </c>
      <c r="K9" s="139">
        <v>1</v>
      </c>
      <c r="L9" s="140">
        <v>2</v>
      </c>
      <c r="M9" s="139">
        <v>1</v>
      </c>
      <c r="N9" s="140">
        <v>2</v>
      </c>
      <c r="O9" s="139">
        <v>1</v>
      </c>
      <c r="P9" s="140">
        <v>2</v>
      </c>
      <c r="Q9" s="139">
        <v>1</v>
      </c>
      <c r="R9" s="140">
        <v>2</v>
      </c>
      <c r="S9" s="139"/>
      <c r="T9" s="140"/>
      <c r="U9" s="139"/>
      <c r="V9" s="140"/>
      <c r="W9" s="139"/>
      <c r="X9" s="140"/>
      <c r="Y9" s="139"/>
      <c r="Z9" s="140"/>
      <c r="AA9" s="108"/>
    </row>
    <row r="10" spans="1:27" ht="20.25" customHeight="1" thickBot="1">
      <c r="A10" s="154"/>
      <c r="B10" s="168"/>
      <c r="C10" s="125" t="s">
        <v>80</v>
      </c>
      <c r="D10" s="126"/>
      <c r="E10" s="115"/>
      <c r="F10" s="134"/>
      <c r="G10" s="128"/>
      <c r="H10" s="128"/>
      <c r="I10" s="130"/>
      <c r="J10" s="115"/>
      <c r="K10" s="113"/>
      <c r="L10" s="111"/>
      <c r="M10" s="113"/>
      <c r="N10" s="111"/>
      <c r="O10" s="113"/>
      <c r="P10" s="111"/>
      <c r="Q10" s="113"/>
      <c r="R10" s="111"/>
      <c r="S10" s="113"/>
      <c r="T10" s="111"/>
      <c r="U10" s="113"/>
      <c r="V10" s="111"/>
      <c r="W10" s="113"/>
      <c r="X10" s="111"/>
      <c r="Y10" s="113"/>
      <c r="Z10" s="111"/>
      <c r="AA10" s="109"/>
    </row>
    <row r="11" spans="1:27" ht="20.25" customHeight="1">
      <c r="A11" s="154"/>
      <c r="B11" s="168"/>
      <c r="C11" s="131" t="s">
        <v>81</v>
      </c>
      <c r="D11" s="132"/>
      <c r="E11" s="108">
        <v>2</v>
      </c>
      <c r="F11" s="160">
        <v>56</v>
      </c>
      <c r="G11" s="158">
        <v>28</v>
      </c>
      <c r="H11" s="158">
        <v>28</v>
      </c>
      <c r="I11" s="156"/>
      <c r="J11" s="108" t="s">
        <v>79</v>
      </c>
      <c r="K11" s="139">
        <v>2</v>
      </c>
      <c r="L11" s="140">
        <v>4</v>
      </c>
      <c r="M11" s="139"/>
      <c r="N11" s="140"/>
      <c r="O11" s="139"/>
      <c r="P11" s="140"/>
      <c r="Q11" s="139"/>
      <c r="R11" s="140"/>
      <c r="S11" s="139"/>
      <c r="T11" s="140"/>
      <c r="U11" s="139"/>
      <c r="V11" s="140"/>
      <c r="W11" s="139"/>
      <c r="X11" s="140"/>
      <c r="Y11" s="139"/>
      <c r="Z11" s="140"/>
      <c r="AA11" s="108"/>
    </row>
    <row r="12" spans="1:27" ht="20.25" customHeight="1" thickBot="1">
      <c r="A12" s="154"/>
      <c r="B12" s="168"/>
      <c r="C12" s="125" t="s">
        <v>82</v>
      </c>
      <c r="D12" s="126"/>
      <c r="E12" s="115"/>
      <c r="F12" s="134"/>
      <c r="G12" s="128"/>
      <c r="H12" s="128"/>
      <c r="I12" s="130"/>
      <c r="J12" s="115"/>
      <c r="K12" s="113"/>
      <c r="L12" s="111"/>
      <c r="M12" s="113"/>
      <c r="N12" s="111"/>
      <c r="O12" s="113"/>
      <c r="P12" s="111"/>
      <c r="Q12" s="113"/>
      <c r="R12" s="111"/>
      <c r="S12" s="113"/>
      <c r="T12" s="111"/>
      <c r="U12" s="113"/>
      <c r="V12" s="111"/>
      <c r="W12" s="113"/>
      <c r="X12" s="111"/>
      <c r="Y12" s="113"/>
      <c r="Z12" s="111"/>
      <c r="AA12" s="109"/>
    </row>
    <row r="13" spans="1:27" ht="20.25" customHeight="1">
      <c r="A13" s="154"/>
      <c r="B13" s="168"/>
      <c r="C13" s="131" t="s">
        <v>83</v>
      </c>
      <c r="D13" s="132"/>
      <c r="E13" s="108">
        <v>3</v>
      </c>
      <c r="F13" s="160">
        <v>72</v>
      </c>
      <c r="G13" s="158">
        <v>36</v>
      </c>
      <c r="H13" s="158">
        <v>36</v>
      </c>
      <c r="I13" s="156"/>
      <c r="J13" s="108" t="s">
        <v>79</v>
      </c>
      <c r="K13" s="139"/>
      <c r="L13" s="140"/>
      <c r="M13" s="139">
        <v>3</v>
      </c>
      <c r="N13" s="140">
        <v>4</v>
      </c>
      <c r="O13" s="139"/>
      <c r="P13" s="140"/>
      <c r="Q13" s="139"/>
      <c r="R13" s="140"/>
      <c r="S13" s="139"/>
      <c r="T13" s="140"/>
      <c r="U13" s="139"/>
      <c r="V13" s="140"/>
      <c r="W13" s="139"/>
      <c r="X13" s="140"/>
      <c r="Y13" s="139"/>
      <c r="Z13" s="140"/>
      <c r="AA13" s="108"/>
    </row>
    <row r="14" spans="1:27" ht="29.25" customHeight="1" thickBot="1">
      <c r="A14" s="154"/>
      <c r="B14" s="168"/>
      <c r="C14" s="125" t="s">
        <v>84</v>
      </c>
      <c r="D14" s="126"/>
      <c r="E14" s="115"/>
      <c r="F14" s="134"/>
      <c r="G14" s="128"/>
      <c r="H14" s="128"/>
      <c r="I14" s="130"/>
      <c r="J14" s="115"/>
      <c r="K14" s="113"/>
      <c r="L14" s="111"/>
      <c r="M14" s="113"/>
      <c r="N14" s="111"/>
      <c r="O14" s="113"/>
      <c r="P14" s="111"/>
      <c r="Q14" s="113"/>
      <c r="R14" s="111"/>
      <c r="S14" s="113"/>
      <c r="T14" s="111"/>
      <c r="U14" s="113"/>
      <c r="V14" s="111"/>
      <c r="W14" s="113"/>
      <c r="X14" s="111"/>
      <c r="Y14" s="113"/>
      <c r="Z14" s="111"/>
      <c r="AA14" s="109"/>
    </row>
    <row r="15" spans="1:27" ht="20.25" customHeight="1">
      <c r="A15" s="154"/>
      <c r="B15" s="168"/>
      <c r="C15" s="131" t="s">
        <v>85</v>
      </c>
      <c r="D15" s="132"/>
      <c r="E15" s="108">
        <v>2</v>
      </c>
      <c r="F15" s="160">
        <v>36</v>
      </c>
      <c r="G15" s="158">
        <v>36</v>
      </c>
      <c r="H15" s="158"/>
      <c r="I15" s="156"/>
      <c r="J15" s="108" t="s">
        <v>79</v>
      </c>
      <c r="K15" s="139"/>
      <c r="L15" s="140"/>
      <c r="M15" s="139">
        <v>2</v>
      </c>
      <c r="N15" s="140">
        <v>2</v>
      </c>
      <c r="O15" s="139"/>
      <c r="P15" s="140"/>
      <c r="Q15" s="139"/>
      <c r="R15" s="140"/>
      <c r="S15" s="139"/>
      <c r="T15" s="140"/>
      <c r="U15" s="139"/>
      <c r="V15" s="140"/>
      <c r="W15" s="139"/>
      <c r="X15" s="140"/>
      <c r="Y15" s="139"/>
      <c r="Z15" s="140"/>
      <c r="AA15" s="108"/>
    </row>
    <row r="16" spans="1:27" ht="20.25" customHeight="1" thickBot="1">
      <c r="A16" s="154"/>
      <c r="B16" s="168"/>
      <c r="C16" s="125" t="s">
        <v>86</v>
      </c>
      <c r="D16" s="126"/>
      <c r="E16" s="115"/>
      <c r="F16" s="134"/>
      <c r="G16" s="128"/>
      <c r="H16" s="128"/>
      <c r="I16" s="130"/>
      <c r="J16" s="115"/>
      <c r="K16" s="113"/>
      <c r="L16" s="111"/>
      <c r="M16" s="113"/>
      <c r="N16" s="111"/>
      <c r="O16" s="113"/>
      <c r="P16" s="111"/>
      <c r="Q16" s="113"/>
      <c r="R16" s="111"/>
      <c r="S16" s="113"/>
      <c r="T16" s="111"/>
      <c r="U16" s="113"/>
      <c r="V16" s="111"/>
      <c r="W16" s="113"/>
      <c r="X16" s="111"/>
      <c r="Y16" s="113"/>
      <c r="Z16" s="111"/>
      <c r="AA16" s="109"/>
    </row>
    <row r="17" spans="1:27" ht="20.25" customHeight="1">
      <c r="A17" s="154"/>
      <c r="B17" s="168"/>
      <c r="C17" s="131" t="s">
        <v>87</v>
      </c>
      <c r="D17" s="132"/>
      <c r="E17" s="108">
        <v>2</v>
      </c>
      <c r="F17" s="160">
        <v>32</v>
      </c>
      <c r="G17" s="158">
        <v>24</v>
      </c>
      <c r="H17" s="158">
        <v>4</v>
      </c>
      <c r="I17" s="156">
        <v>4</v>
      </c>
      <c r="J17" s="108" t="s">
        <v>79</v>
      </c>
      <c r="K17" s="139">
        <v>2</v>
      </c>
      <c r="L17" s="140">
        <v>2</v>
      </c>
      <c r="M17" s="139"/>
      <c r="N17" s="140"/>
      <c r="O17" s="139"/>
      <c r="P17" s="140"/>
      <c r="Q17" s="139"/>
      <c r="R17" s="140"/>
      <c r="S17" s="139"/>
      <c r="T17" s="140"/>
      <c r="U17" s="139"/>
      <c r="V17" s="140"/>
      <c r="W17" s="139"/>
      <c r="X17" s="140"/>
      <c r="Y17" s="139"/>
      <c r="Z17" s="140"/>
      <c r="AA17" s="108"/>
    </row>
    <row r="18" spans="1:27" ht="29.25" customHeight="1" thickBot="1">
      <c r="A18" s="154"/>
      <c r="B18" s="168"/>
      <c r="C18" s="125" t="s">
        <v>88</v>
      </c>
      <c r="D18" s="126"/>
      <c r="E18" s="115"/>
      <c r="F18" s="134"/>
      <c r="G18" s="128"/>
      <c r="H18" s="128"/>
      <c r="I18" s="130"/>
      <c r="J18" s="115"/>
      <c r="K18" s="113"/>
      <c r="L18" s="111"/>
      <c r="M18" s="113"/>
      <c r="N18" s="111"/>
      <c r="O18" s="113"/>
      <c r="P18" s="111"/>
      <c r="Q18" s="113"/>
      <c r="R18" s="111"/>
      <c r="S18" s="113"/>
      <c r="T18" s="111"/>
      <c r="U18" s="113"/>
      <c r="V18" s="111"/>
      <c r="W18" s="113"/>
      <c r="X18" s="111"/>
      <c r="Y18" s="113"/>
      <c r="Z18" s="111"/>
      <c r="AA18" s="109"/>
    </row>
    <row r="19" spans="1:27" ht="20.25" customHeight="1">
      <c r="A19" s="154"/>
      <c r="B19" s="168"/>
      <c r="C19" s="131" t="s">
        <v>89</v>
      </c>
      <c r="D19" s="132"/>
      <c r="E19" s="108">
        <v>3</v>
      </c>
      <c r="F19" s="160">
        <v>48</v>
      </c>
      <c r="G19" s="158">
        <v>36</v>
      </c>
      <c r="H19" s="158">
        <v>4</v>
      </c>
      <c r="I19" s="156">
        <v>8</v>
      </c>
      <c r="J19" s="108" t="s">
        <v>79</v>
      </c>
      <c r="K19" s="139"/>
      <c r="L19" s="140"/>
      <c r="M19" s="139">
        <v>3</v>
      </c>
      <c r="N19" s="140">
        <v>2</v>
      </c>
      <c r="O19" s="139"/>
      <c r="P19" s="140"/>
      <c r="Q19" s="139"/>
      <c r="R19" s="140"/>
      <c r="S19" s="139"/>
      <c r="T19" s="140"/>
      <c r="U19" s="139"/>
      <c r="V19" s="140"/>
      <c r="W19" s="139"/>
      <c r="X19" s="140"/>
      <c r="Y19" s="139"/>
      <c r="Z19" s="140"/>
      <c r="AA19" s="108"/>
    </row>
    <row r="20" spans="1:27" ht="34.5" customHeight="1" thickBot="1">
      <c r="A20" s="154"/>
      <c r="B20" s="168"/>
      <c r="C20" s="125" t="s">
        <v>8</v>
      </c>
      <c r="D20" s="126"/>
      <c r="E20" s="115"/>
      <c r="F20" s="134"/>
      <c r="G20" s="128"/>
      <c r="H20" s="128"/>
      <c r="I20" s="130"/>
      <c r="J20" s="115"/>
      <c r="K20" s="113"/>
      <c r="L20" s="111"/>
      <c r="M20" s="113"/>
      <c r="N20" s="111"/>
      <c r="O20" s="113"/>
      <c r="P20" s="111"/>
      <c r="Q20" s="113"/>
      <c r="R20" s="111"/>
      <c r="S20" s="113"/>
      <c r="T20" s="111"/>
      <c r="U20" s="113"/>
      <c r="V20" s="111"/>
      <c r="W20" s="113"/>
      <c r="X20" s="111"/>
      <c r="Y20" s="113"/>
      <c r="Z20" s="111"/>
      <c r="AA20" s="109"/>
    </row>
    <row r="21" spans="1:27" ht="20.25" customHeight="1">
      <c r="A21" s="154"/>
      <c r="B21" s="168"/>
      <c r="C21" s="131" t="s">
        <v>90</v>
      </c>
      <c r="D21" s="132"/>
      <c r="E21" s="108">
        <v>3</v>
      </c>
      <c r="F21" s="160">
        <v>48</v>
      </c>
      <c r="G21" s="158">
        <v>36</v>
      </c>
      <c r="H21" s="158">
        <v>4</v>
      </c>
      <c r="I21" s="156">
        <v>8</v>
      </c>
      <c r="J21" s="108" t="s">
        <v>79</v>
      </c>
      <c r="K21" s="139"/>
      <c r="L21" s="140"/>
      <c r="M21" s="139"/>
      <c r="N21" s="140"/>
      <c r="O21" s="139">
        <v>3</v>
      </c>
      <c r="P21" s="140">
        <v>2</v>
      </c>
      <c r="Q21" s="139"/>
      <c r="R21" s="140"/>
      <c r="S21" s="139"/>
      <c r="T21" s="140"/>
      <c r="U21" s="139"/>
      <c r="V21" s="140"/>
      <c r="W21" s="139"/>
      <c r="X21" s="140"/>
      <c r="Y21" s="139"/>
      <c r="Z21" s="140"/>
      <c r="AA21" s="108"/>
    </row>
    <row r="22" spans="1:27" ht="20.25" customHeight="1" thickBot="1">
      <c r="A22" s="154"/>
      <c r="B22" s="168"/>
      <c r="C22" s="125" t="s">
        <v>9</v>
      </c>
      <c r="D22" s="126"/>
      <c r="E22" s="115"/>
      <c r="F22" s="134"/>
      <c r="G22" s="128"/>
      <c r="H22" s="128"/>
      <c r="I22" s="130"/>
      <c r="J22" s="115"/>
      <c r="K22" s="113"/>
      <c r="L22" s="111"/>
      <c r="M22" s="113"/>
      <c r="N22" s="111"/>
      <c r="O22" s="113"/>
      <c r="P22" s="111"/>
      <c r="Q22" s="113"/>
      <c r="R22" s="111"/>
      <c r="S22" s="113"/>
      <c r="T22" s="111"/>
      <c r="U22" s="113"/>
      <c r="V22" s="111"/>
      <c r="W22" s="113"/>
      <c r="X22" s="111"/>
      <c r="Y22" s="113"/>
      <c r="Z22" s="111"/>
      <c r="AA22" s="109"/>
    </row>
    <row r="23" spans="1:27" ht="27.75" customHeight="1">
      <c r="A23" s="154"/>
      <c r="B23" s="168"/>
      <c r="C23" s="131" t="s">
        <v>91</v>
      </c>
      <c r="D23" s="132"/>
      <c r="E23" s="108">
        <v>6</v>
      </c>
      <c r="F23" s="160">
        <v>96</v>
      </c>
      <c r="G23" s="158">
        <v>72</v>
      </c>
      <c r="H23" s="158">
        <v>8</v>
      </c>
      <c r="I23" s="156">
        <v>16</v>
      </c>
      <c r="J23" s="108" t="s">
        <v>79</v>
      </c>
      <c r="K23" s="139"/>
      <c r="L23" s="140"/>
      <c r="M23" s="139"/>
      <c r="N23" s="140"/>
      <c r="O23" s="139"/>
      <c r="P23" s="140"/>
      <c r="Q23" s="139">
        <v>6</v>
      </c>
      <c r="R23" s="140">
        <v>4</v>
      </c>
      <c r="S23" s="139"/>
      <c r="T23" s="140"/>
      <c r="U23" s="139"/>
      <c r="V23" s="140"/>
      <c r="W23" s="139"/>
      <c r="X23" s="140"/>
      <c r="Y23" s="139"/>
      <c r="Z23" s="140"/>
      <c r="AA23" s="108"/>
    </row>
    <row r="24" spans="1:27" ht="52.5" customHeight="1" thickBot="1">
      <c r="A24" s="154"/>
      <c r="B24" s="168"/>
      <c r="C24" s="125" t="s">
        <v>10</v>
      </c>
      <c r="D24" s="126"/>
      <c r="E24" s="115"/>
      <c r="F24" s="134"/>
      <c r="G24" s="128"/>
      <c r="H24" s="128"/>
      <c r="I24" s="130"/>
      <c r="J24" s="115"/>
      <c r="K24" s="113"/>
      <c r="L24" s="111"/>
      <c r="M24" s="113"/>
      <c r="N24" s="111"/>
      <c r="O24" s="113"/>
      <c r="P24" s="111"/>
      <c r="Q24" s="113"/>
      <c r="R24" s="111"/>
      <c r="S24" s="113"/>
      <c r="T24" s="111"/>
      <c r="U24" s="113"/>
      <c r="V24" s="111"/>
      <c r="W24" s="113"/>
      <c r="X24" s="111"/>
      <c r="Y24" s="113"/>
      <c r="Z24" s="111"/>
      <c r="AA24" s="109"/>
    </row>
    <row r="25" spans="1:27" ht="20.25" customHeight="1">
      <c r="A25" s="154"/>
      <c r="B25" s="168"/>
      <c r="C25" s="131" t="s">
        <v>92</v>
      </c>
      <c r="D25" s="132"/>
      <c r="E25" s="108">
        <v>0</v>
      </c>
      <c r="F25" s="160" t="s">
        <v>93</v>
      </c>
      <c r="G25" s="158" t="s">
        <v>93</v>
      </c>
      <c r="H25" s="158"/>
      <c r="I25" s="156"/>
      <c r="J25" s="108"/>
      <c r="K25" s="139"/>
      <c r="L25" s="140" t="s">
        <v>93</v>
      </c>
      <c r="M25" s="139"/>
      <c r="N25" s="140"/>
      <c r="O25" s="139"/>
      <c r="P25" s="140"/>
      <c r="Q25" s="139"/>
      <c r="R25" s="140"/>
      <c r="S25" s="139"/>
      <c r="T25" s="140"/>
      <c r="U25" s="139"/>
      <c r="V25" s="140"/>
      <c r="W25" s="139"/>
      <c r="X25" s="140"/>
      <c r="Y25" s="139"/>
      <c r="Z25" s="140"/>
      <c r="AA25" s="108" t="s">
        <v>94</v>
      </c>
    </row>
    <row r="26" spans="1:27" ht="20.25" customHeight="1" thickBot="1">
      <c r="A26" s="154"/>
      <c r="B26" s="168"/>
      <c r="C26" s="125" t="s">
        <v>13</v>
      </c>
      <c r="D26" s="126"/>
      <c r="E26" s="115"/>
      <c r="F26" s="134"/>
      <c r="G26" s="128"/>
      <c r="H26" s="128"/>
      <c r="I26" s="130"/>
      <c r="J26" s="115"/>
      <c r="K26" s="113"/>
      <c r="L26" s="111"/>
      <c r="M26" s="113"/>
      <c r="N26" s="111"/>
      <c r="O26" s="113"/>
      <c r="P26" s="111"/>
      <c r="Q26" s="113"/>
      <c r="R26" s="111"/>
      <c r="S26" s="113"/>
      <c r="T26" s="111"/>
      <c r="U26" s="113"/>
      <c r="V26" s="111"/>
      <c r="W26" s="113"/>
      <c r="X26" s="111"/>
      <c r="Y26" s="113"/>
      <c r="Z26" s="111"/>
      <c r="AA26" s="189"/>
    </row>
    <row r="27" spans="1:27" ht="20.25" customHeight="1">
      <c r="A27" s="154"/>
      <c r="B27" s="168"/>
      <c r="C27" s="131" t="s">
        <v>95</v>
      </c>
      <c r="D27" s="132"/>
      <c r="E27" s="108">
        <v>2</v>
      </c>
      <c r="F27" s="160">
        <v>36</v>
      </c>
      <c r="G27" s="158">
        <v>36</v>
      </c>
      <c r="H27" s="158"/>
      <c r="I27" s="156"/>
      <c r="J27" s="108"/>
      <c r="K27" s="139">
        <v>2</v>
      </c>
      <c r="L27" s="140">
        <v>18</v>
      </c>
      <c r="M27" s="139"/>
      <c r="N27" s="140"/>
      <c r="O27" s="139"/>
      <c r="P27" s="140"/>
      <c r="Q27" s="139"/>
      <c r="R27" s="140"/>
      <c r="S27" s="139"/>
      <c r="T27" s="140"/>
      <c r="U27" s="139"/>
      <c r="V27" s="140"/>
      <c r="W27" s="139"/>
      <c r="X27" s="140"/>
      <c r="Y27" s="139"/>
      <c r="Z27" s="140"/>
      <c r="AA27" s="189"/>
    </row>
    <row r="28" spans="1:27" ht="20.25" customHeight="1" thickBot="1">
      <c r="A28" s="154"/>
      <c r="B28" s="168"/>
      <c r="C28" s="125" t="s">
        <v>15</v>
      </c>
      <c r="D28" s="126"/>
      <c r="E28" s="115"/>
      <c r="F28" s="134"/>
      <c r="G28" s="128"/>
      <c r="H28" s="128"/>
      <c r="I28" s="130"/>
      <c r="J28" s="115"/>
      <c r="K28" s="113"/>
      <c r="L28" s="111"/>
      <c r="M28" s="113"/>
      <c r="N28" s="111"/>
      <c r="O28" s="113"/>
      <c r="P28" s="111"/>
      <c r="Q28" s="113"/>
      <c r="R28" s="111"/>
      <c r="S28" s="113"/>
      <c r="T28" s="111"/>
      <c r="U28" s="113"/>
      <c r="V28" s="111"/>
      <c r="W28" s="113"/>
      <c r="X28" s="111"/>
      <c r="Y28" s="113"/>
      <c r="Z28" s="111"/>
      <c r="AA28" s="189"/>
    </row>
    <row r="29" spans="1:27" ht="20.25" customHeight="1">
      <c r="A29" s="154"/>
      <c r="B29" s="168"/>
      <c r="C29" s="131" t="s">
        <v>96</v>
      </c>
      <c r="D29" s="132"/>
      <c r="E29" s="108">
        <v>1</v>
      </c>
      <c r="F29" s="160" t="s">
        <v>97</v>
      </c>
      <c r="G29" s="158"/>
      <c r="H29" s="158"/>
      <c r="I29" s="156" t="s">
        <v>98</v>
      </c>
      <c r="J29" s="108"/>
      <c r="K29" s="139">
        <v>1</v>
      </c>
      <c r="L29" s="140"/>
      <c r="M29" s="139"/>
      <c r="N29" s="140"/>
      <c r="O29" s="139"/>
      <c r="P29" s="140"/>
      <c r="Q29" s="139"/>
      <c r="R29" s="140"/>
      <c r="S29" s="139"/>
      <c r="T29" s="140"/>
      <c r="U29" s="139"/>
      <c r="V29" s="140"/>
      <c r="W29" s="139"/>
      <c r="X29" s="140"/>
      <c r="Y29" s="139"/>
      <c r="Z29" s="140"/>
      <c r="AA29" s="189"/>
    </row>
    <row r="30" spans="1:27" ht="20.25" customHeight="1" thickBot="1">
      <c r="A30" s="154"/>
      <c r="B30" s="168"/>
      <c r="C30" s="125" t="s">
        <v>16</v>
      </c>
      <c r="D30" s="126"/>
      <c r="E30" s="115"/>
      <c r="F30" s="134"/>
      <c r="G30" s="128"/>
      <c r="H30" s="128"/>
      <c r="I30" s="130"/>
      <c r="J30" s="115"/>
      <c r="K30" s="113"/>
      <c r="L30" s="111"/>
      <c r="M30" s="113"/>
      <c r="N30" s="111"/>
      <c r="O30" s="113"/>
      <c r="P30" s="111"/>
      <c r="Q30" s="113"/>
      <c r="R30" s="111"/>
      <c r="S30" s="113"/>
      <c r="T30" s="111"/>
      <c r="U30" s="113"/>
      <c r="V30" s="111"/>
      <c r="W30" s="113"/>
      <c r="X30" s="111"/>
      <c r="Y30" s="113"/>
      <c r="Z30" s="111"/>
      <c r="AA30" s="189"/>
    </row>
    <row r="31" spans="1:27" ht="20.25" customHeight="1">
      <c r="A31" s="154"/>
      <c r="B31" s="168"/>
      <c r="C31" s="131" t="s">
        <v>99</v>
      </c>
      <c r="D31" s="132"/>
      <c r="E31" s="108">
        <v>2</v>
      </c>
      <c r="F31" s="160">
        <v>38</v>
      </c>
      <c r="G31" s="158">
        <v>38</v>
      </c>
      <c r="H31" s="158"/>
      <c r="I31" s="156"/>
      <c r="J31" s="108" t="s">
        <v>100</v>
      </c>
      <c r="K31" s="139"/>
      <c r="L31" s="140"/>
      <c r="M31" s="139">
        <v>1</v>
      </c>
      <c r="N31" s="140">
        <v>3</v>
      </c>
      <c r="O31" s="139"/>
      <c r="P31" s="140"/>
      <c r="Q31" s="139"/>
      <c r="R31" s="140"/>
      <c r="S31" s="139"/>
      <c r="T31" s="140"/>
      <c r="U31" s="139">
        <v>1</v>
      </c>
      <c r="V31" s="140">
        <v>3</v>
      </c>
      <c r="W31" s="139"/>
      <c r="X31" s="140"/>
      <c r="Y31" s="139"/>
      <c r="Z31" s="140"/>
      <c r="AA31" s="189"/>
    </row>
    <row r="32" spans="1:27" ht="27" customHeight="1" thickBot="1">
      <c r="A32" s="154"/>
      <c r="B32" s="168"/>
      <c r="C32" s="125" t="s">
        <v>11</v>
      </c>
      <c r="D32" s="126"/>
      <c r="E32" s="115"/>
      <c r="F32" s="134"/>
      <c r="G32" s="128"/>
      <c r="H32" s="128"/>
      <c r="I32" s="130"/>
      <c r="J32" s="115"/>
      <c r="K32" s="113"/>
      <c r="L32" s="111"/>
      <c r="M32" s="113"/>
      <c r="N32" s="111"/>
      <c r="O32" s="113"/>
      <c r="P32" s="111"/>
      <c r="Q32" s="113"/>
      <c r="R32" s="111"/>
      <c r="S32" s="113"/>
      <c r="T32" s="111"/>
      <c r="U32" s="113"/>
      <c r="V32" s="111"/>
      <c r="W32" s="113"/>
      <c r="X32" s="111"/>
      <c r="Y32" s="113"/>
      <c r="Z32" s="111"/>
      <c r="AA32" s="189"/>
    </row>
    <row r="33" spans="1:27" ht="20.25" customHeight="1">
      <c r="A33" s="154"/>
      <c r="B33" s="168"/>
      <c r="C33" s="131" t="s">
        <v>101</v>
      </c>
      <c r="D33" s="132"/>
      <c r="E33" s="108">
        <v>2</v>
      </c>
      <c r="F33" s="160">
        <v>36</v>
      </c>
      <c r="G33" s="158">
        <v>36</v>
      </c>
      <c r="H33" s="158"/>
      <c r="I33" s="156"/>
      <c r="J33" s="108" t="s">
        <v>100</v>
      </c>
      <c r="K33" s="187" t="s">
        <v>102</v>
      </c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32"/>
      <c r="AA33" s="189"/>
    </row>
    <row r="34" spans="1:27" ht="20.25" customHeight="1" thickBot="1">
      <c r="A34" s="154"/>
      <c r="B34" s="168"/>
      <c r="C34" s="125" t="s">
        <v>12</v>
      </c>
      <c r="D34" s="126"/>
      <c r="E34" s="115"/>
      <c r="F34" s="134"/>
      <c r="G34" s="128"/>
      <c r="H34" s="128"/>
      <c r="I34" s="130"/>
      <c r="J34" s="115"/>
      <c r="K34" s="152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26"/>
      <c r="AA34" s="109"/>
    </row>
    <row r="35" spans="1:27" s="87" customFormat="1" ht="20.25" customHeight="1" thickBot="1">
      <c r="A35" s="134"/>
      <c r="B35" s="130"/>
      <c r="C35" s="178" t="s">
        <v>103</v>
      </c>
      <c r="D35" s="179"/>
      <c r="E35" s="100">
        <f>SUM(E5:E34)</f>
        <v>48</v>
      </c>
      <c r="F35" s="101">
        <f>SUM(F5:F24)</f>
        <v>948</v>
      </c>
      <c r="G35" s="102">
        <f>SUM(G5:G24)</f>
        <v>556</v>
      </c>
      <c r="H35" s="102">
        <f>SUM(H5:H24)</f>
        <v>220</v>
      </c>
      <c r="I35" s="103">
        <f>SUM(I5:I24)</f>
        <v>172</v>
      </c>
      <c r="J35" s="100"/>
      <c r="K35" s="104">
        <f>SUM(K5:K34)</f>
        <v>12</v>
      </c>
      <c r="L35" s="105">
        <f t="shared" ref="L35:Z35" si="0">SUM(L5:L24)</f>
        <v>14</v>
      </c>
      <c r="M35" s="106">
        <f>SUM(M5:M34)</f>
        <v>14</v>
      </c>
      <c r="N35" s="105">
        <f t="shared" si="0"/>
        <v>16</v>
      </c>
      <c r="O35" s="106">
        <f>SUM(O5:O34)</f>
        <v>8</v>
      </c>
      <c r="P35" s="105">
        <f t="shared" si="0"/>
        <v>10</v>
      </c>
      <c r="Q35" s="106">
        <f>SUM(Q5:Q34)</f>
        <v>11</v>
      </c>
      <c r="R35" s="105">
        <f t="shared" si="0"/>
        <v>12</v>
      </c>
      <c r="S35" s="106">
        <f>SUM(S5:S34)</f>
        <v>0</v>
      </c>
      <c r="T35" s="105">
        <f t="shared" si="0"/>
        <v>0</v>
      </c>
      <c r="U35" s="106">
        <f>SUM(U5:U34)</f>
        <v>1</v>
      </c>
      <c r="V35" s="105">
        <f t="shared" si="0"/>
        <v>0</v>
      </c>
      <c r="W35" s="104">
        <v>2</v>
      </c>
      <c r="X35" s="105">
        <f t="shared" si="0"/>
        <v>0</v>
      </c>
      <c r="Y35" s="106">
        <v>0</v>
      </c>
      <c r="Z35" s="105">
        <f t="shared" si="0"/>
        <v>0</v>
      </c>
      <c r="AA35" s="107"/>
    </row>
    <row r="36" spans="1:27">
      <c r="A36" s="183" t="s">
        <v>104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</row>
    <row r="37" spans="1:27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</row>
    <row r="38" spans="1:27">
      <c r="A38" s="186" t="s">
        <v>105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</row>
    <row r="39" spans="1:27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</row>
    <row r="40" spans="1:27" ht="15" thickBot="1">
      <c r="A40" s="32"/>
      <c r="B40" s="32"/>
      <c r="C40" s="32"/>
      <c r="D40" s="32"/>
      <c r="E40" s="33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20.25" customHeight="1">
      <c r="A41" s="153" t="s">
        <v>106</v>
      </c>
      <c r="B41" s="116" t="s">
        <v>107</v>
      </c>
      <c r="C41" s="137" t="s">
        <v>108</v>
      </c>
      <c r="D41" s="138"/>
      <c r="E41" s="114">
        <v>7</v>
      </c>
      <c r="F41" s="133">
        <v>128</v>
      </c>
      <c r="G41" s="127">
        <v>128</v>
      </c>
      <c r="H41" s="127"/>
      <c r="I41" s="129"/>
      <c r="J41" s="114" t="s">
        <v>79</v>
      </c>
      <c r="K41" s="112">
        <v>3</v>
      </c>
      <c r="L41" s="110">
        <v>4</v>
      </c>
      <c r="M41" s="112">
        <v>4</v>
      </c>
      <c r="N41" s="110">
        <v>4</v>
      </c>
      <c r="O41" s="112"/>
      <c r="P41" s="110"/>
      <c r="Q41" s="112"/>
      <c r="R41" s="110"/>
      <c r="S41" s="112"/>
      <c r="T41" s="110"/>
      <c r="U41" s="112"/>
      <c r="V41" s="110"/>
      <c r="W41" s="112"/>
      <c r="X41" s="110"/>
      <c r="Y41" s="112"/>
      <c r="Z41" s="110"/>
      <c r="AA41" s="108"/>
    </row>
    <row r="42" spans="1:27" ht="20.25" customHeight="1" thickBot="1">
      <c r="A42" s="154"/>
      <c r="B42" s="168"/>
      <c r="C42" s="141" t="s">
        <v>109</v>
      </c>
      <c r="D42" s="142"/>
      <c r="E42" s="115"/>
      <c r="F42" s="134"/>
      <c r="G42" s="128"/>
      <c r="H42" s="128"/>
      <c r="I42" s="130"/>
      <c r="J42" s="115"/>
      <c r="K42" s="113"/>
      <c r="L42" s="111"/>
      <c r="M42" s="113"/>
      <c r="N42" s="111"/>
      <c r="O42" s="113"/>
      <c r="P42" s="111"/>
      <c r="Q42" s="113"/>
      <c r="R42" s="111"/>
      <c r="S42" s="113"/>
      <c r="T42" s="111"/>
      <c r="U42" s="113"/>
      <c r="V42" s="111"/>
      <c r="W42" s="113"/>
      <c r="X42" s="111"/>
      <c r="Y42" s="113"/>
      <c r="Z42" s="111"/>
      <c r="AA42" s="109"/>
    </row>
    <row r="43" spans="1:27" ht="20.25" customHeight="1">
      <c r="A43" s="154"/>
      <c r="B43" s="168"/>
      <c r="C43" s="137" t="s">
        <v>110</v>
      </c>
      <c r="D43" s="138"/>
      <c r="E43" s="114">
        <v>3</v>
      </c>
      <c r="F43" s="256">
        <v>54</v>
      </c>
      <c r="G43" s="127">
        <v>45</v>
      </c>
      <c r="H43" s="258">
        <v>9</v>
      </c>
      <c r="I43" s="129"/>
      <c r="J43" s="114" t="s">
        <v>79</v>
      </c>
      <c r="K43" s="112"/>
      <c r="L43" s="110"/>
      <c r="M43" s="252">
        <v>3</v>
      </c>
      <c r="N43" s="253">
        <v>3</v>
      </c>
      <c r="O43" s="112"/>
      <c r="P43" s="110"/>
      <c r="Q43" s="112"/>
      <c r="R43" s="110"/>
      <c r="S43" s="112"/>
      <c r="T43" s="110"/>
      <c r="U43" s="112"/>
      <c r="V43" s="110"/>
      <c r="W43" s="112"/>
      <c r="X43" s="110"/>
      <c r="Y43" s="112"/>
      <c r="Z43" s="110"/>
      <c r="AA43" s="135"/>
    </row>
    <row r="44" spans="1:27" ht="20.25" customHeight="1" thickBot="1">
      <c r="A44" s="154"/>
      <c r="B44" s="168"/>
      <c r="C44" s="141" t="s">
        <v>111</v>
      </c>
      <c r="D44" s="142"/>
      <c r="E44" s="115"/>
      <c r="F44" s="257"/>
      <c r="G44" s="128"/>
      <c r="H44" s="259"/>
      <c r="I44" s="130"/>
      <c r="J44" s="115"/>
      <c r="K44" s="113"/>
      <c r="L44" s="111"/>
      <c r="M44" s="254"/>
      <c r="N44" s="255"/>
      <c r="O44" s="113"/>
      <c r="P44" s="111"/>
      <c r="Q44" s="113"/>
      <c r="R44" s="111"/>
      <c r="S44" s="113"/>
      <c r="T44" s="111"/>
      <c r="U44" s="113"/>
      <c r="V44" s="111"/>
      <c r="W44" s="113"/>
      <c r="X44" s="111"/>
      <c r="Y44" s="113"/>
      <c r="Z44" s="111"/>
      <c r="AA44" s="109"/>
    </row>
    <row r="45" spans="1:27" ht="20.25" customHeight="1">
      <c r="A45" s="154"/>
      <c r="B45" s="168"/>
      <c r="C45" s="137" t="s">
        <v>112</v>
      </c>
      <c r="D45" s="138"/>
      <c r="E45" s="114">
        <v>3</v>
      </c>
      <c r="F45" s="133">
        <v>56</v>
      </c>
      <c r="G45" s="127">
        <v>42</v>
      </c>
      <c r="H45" s="127">
        <v>14</v>
      </c>
      <c r="I45" s="129"/>
      <c r="J45" s="114" t="s">
        <v>79</v>
      </c>
      <c r="K45" s="112">
        <v>3</v>
      </c>
      <c r="L45" s="110">
        <v>4</v>
      </c>
      <c r="M45" s="112" t="s">
        <v>113</v>
      </c>
      <c r="N45" s="110" t="s">
        <v>113</v>
      </c>
      <c r="O45" s="112"/>
      <c r="P45" s="110"/>
      <c r="Q45" s="112"/>
      <c r="R45" s="110"/>
      <c r="S45" s="112"/>
      <c r="T45" s="110"/>
      <c r="U45" s="112"/>
      <c r="V45" s="110"/>
      <c r="W45" s="112"/>
      <c r="X45" s="110"/>
      <c r="Y45" s="112"/>
      <c r="Z45" s="110"/>
      <c r="AA45" s="108" t="s">
        <v>113</v>
      </c>
    </row>
    <row r="46" spans="1:27" ht="20.25" customHeight="1" thickBot="1">
      <c r="A46" s="154"/>
      <c r="B46" s="168"/>
      <c r="C46" s="141" t="s">
        <v>114</v>
      </c>
      <c r="D46" s="142"/>
      <c r="E46" s="157"/>
      <c r="F46" s="161"/>
      <c r="G46" s="144"/>
      <c r="H46" s="144"/>
      <c r="I46" s="143"/>
      <c r="J46" s="162"/>
      <c r="K46" s="146"/>
      <c r="L46" s="145"/>
      <c r="M46" s="113"/>
      <c r="N46" s="111"/>
      <c r="O46" s="113"/>
      <c r="P46" s="111"/>
      <c r="Q46" s="113"/>
      <c r="R46" s="111"/>
      <c r="S46" s="113"/>
      <c r="T46" s="111"/>
      <c r="U46" s="113"/>
      <c r="V46" s="111"/>
      <c r="W46" s="113"/>
      <c r="X46" s="111"/>
      <c r="Y46" s="113"/>
      <c r="Z46" s="111"/>
      <c r="AA46" s="109"/>
    </row>
    <row r="47" spans="1:27" ht="20.25" customHeight="1">
      <c r="A47" s="154"/>
      <c r="B47" s="168"/>
      <c r="C47" s="137" t="s">
        <v>115</v>
      </c>
      <c r="D47" s="138"/>
      <c r="E47" s="114">
        <v>3</v>
      </c>
      <c r="F47" s="133">
        <v>54</v>
      </c>
      <c r="G47" s="127">
        <v>36</v>
      </c>
      <c r="H47" s="127">
        <v>18</v>
      </c>
      <c r="I47" s="129"/>
      <c r="J47" s="114" t="s">
        <v>79</v>
      </c>
      <c r="K47" s="112"/>
      <c r="L47" s="110"/>
      <c r="M47" s="112"/>
      <c r="N47" s="110"/>
      <c r="O47" s="112"/>
      <c r="P47" s="110"/>
      <c r="Q47" s="112"/>
      <c r="R47" s="110"/>
      <c r="S47" s="252">
        <v>3</v>
      </c>
      <c r="T47" s="253">
        <v>3</v>
      </c>
      <c r="U47" s="112"/>
      <c r="V47" s="110"/>
      <c r="W47" s="112"/>
      <c r="X47" s="110"/>
      <c r="Y47" s="112"/>
      <c r="Z47" s="110"/>
      <c r="AA47" s="108"/>
    </row>
    <row r="48" spans="1:27" ht="20.25" customHeight="1" thickBot="1">
      <c r="A48" s="154"/>
      <c r="B48" s="168"/>
      <c r="C48" s="141" t="s">
        <v>116</v>
      </c>
      <c r="D48" s="142"/>
      <c r="E48" s="115"/>
      <c r="F48" s="134"/>
      <c r="G48" s="128"/>
      <c r="H48" s="128"/>
      <c r="I48" s="130"/>
      <c r="J48" s="115"/>
      <c r="K48" s="113"/>
      <c r="L48" s="111"/>
      <c r="M48" s="113"/>
      <c r="N48" s="111"/>
      <c r="O48" s="113"/>
      <c r="P48" s="111"/>
      <c r="Q48" s="113"/>
      <c r="R48" s="111"/>
      <c r="S48" s="254"/>
      <c r="T48" s="255"/>
      <c r="U48" s="113"/>
      <c r="V48" s="111"/>
      <c r="W48" s="113"/>
      <c r="X48" s="111"/>
      <c r="Y48" s="113"/>
      <c r="Z48" s="111"/>
      <c r="AA48" s="109"/>
    </row>
    <row r="49" spans="1:27" ht="20.25" customHeight="1">
      <c r="A49" s="154"/>
      <c r="B49" s="168"/>
      <c r="C49" s="137" t="s">
        <v>117</v>
      </c>
      <c r="D49" s="138"/>
      <c r="E49" s="114">
        <v>3</v>
      </c>
      <c r="F49" s="256">
        <v>56</v>
      </c>
      <c r="G49" s="258">
        <v>56</v>
      </c>
      <c r="H49" s="127"/>
      <c r="I49" s="129"/>
      <c r="J49" s="114" t="s">
        <v>79</v>
      </c>
      <c r="K49" s="252">
        <v>3</v>
      </c>
      <c r="L49" s="253">
        <v>4</v>
      </c>
      <c r="M49" s="112"/>
      <c r="N49" s="110"/>
      <c r="O49" s="112"/>
      <c r="P49" s="110"/>
      <c r="Q49" s="112"/>
      <c r="R49" s="110"/>
      <c r="S49" s="112"/>
      <c r="T49" s="110"/>
      <c r="U49" s="112"/>
      <c r="V49" s="110"/>
      <c r="W49" s="112"/>
      <c r="X49" s="110"/>
      <c r="Y49" s="112"/>
      <c r="Z49" s="110"/>
      <c r="AA49" s="108"/>
    </row>
    <row r="50" spans="1:27" ht="20.25" customHeight="1" thickBot="1">
      <c r="A50" s="154"/>
      <c r="B50" s="168"/>
      <c r="C50" s="141" t="s">
        <v>118</v>
      </c>
      <c r="D50" s="142"/>
      <c r="E50" s="115"/>
      <c r="F50" s="257"/>
      <c r="G50" s="259"/>
      <c r="H50" s="128"/>
      <c r="I50" s="130"/>
      <c r="J50" s="115"/>
      <c r="K50" s="254"/>
      <c r="L50" s="255"/>
      <c r="M50" s="113"/>
      <c r="N50" s="111"/>
      <c r="O50" s="113"/>
      <c r="P50" s="111"/>
      <c r="Q50" s="113"/>
      <c r="R50" s="111"/>
      <c r="S50" s="113"/>
      <c r="T50" s="111"/>
      <c r="U50" s="113"/>
      <c r="V50" s="111"/>
      <c r="W50" s="113"/>
      <c r="X50" s="111"/>
      <c r="Y50" s="113"/>
      <c r="Z50" s="111"/>
      <c r="AA50" s="109"/>
    </row>
    <row r="51" spans="1:27" ht="20.25" customHeight="1">
      <c r="A51" s="154"/>
      <c r="B51" s="168"/>
      <c r="C51" s="137" t="s">
        <v>119</v>
      </c>
      <c r="D51" s="138"/>
      <c r="E51" s="114">
        <v>3</v>
      </c>
      <c r="F51" s="133">
        <v>54</v>
      </c>
      <c r="G51" s="127">
        <v>54</v>
      </c>
      <c r="H51" s="127"/>
      <c r="I51" s="129"/>
      <c r="J51" s="114" t="s">
        <v>79</v>
      </c>
      <c r="K51" s="112"/>
      <c r="L51" s="110"/>
      <c r="M51" s="112"/>
      <c r="N51" s="110"/>
      <c r="O51" s="112">
        <v>3</v>
      </c>
      <c r="P51" s="110">
        <v>3</v>
      </c>
      <c r="Q51" s="112"/>
      <c r="R51" s="110"/>
      <c r="S51" s="112"/>
      <c r="T51" s="110"/>
      <c r="U51" s="112"/>
      <c r="V51" s="110"/>
      <c r="W51" s="112"/>
      <c r="X51" s="110"/>
      <c r="Y51" s="112"/>
      <c r="Z51" s="110"/>
      <c r="AA51" s="108"/>
    </row>
    <row r="52" spans="1:27" ht="20.25" customHeight="1" thickBot="1">
      <c r="A52" s="154"/>
      <c r="B52" s="168"/>
      <c r="C52" s="141" t="s">
        <v>120</v>
      </c>
      <c r="D52" s="142"/>
      <c r="E52" s="115"/>
      <c r="F52" s="134"/>
      <c r="G52" s="128"/>
      <c r="H52" s="128"/>
      <c r="I52" s="130"/>
      <c r="J52" s="115"/>
      <c r="K52" s="113"/>
      <c r="L52" s="111"/>
      <c r="M52" s="113"/>
      <c r="N52" s="111"/>
      <c r="O52" s="113"/>
      <c r="P52" s="111"/>
      <c r="Q52" s="113"/>
      <c r="R52" s="111"/>
      <c r="S52" s="113"/>
      <c r="T52" s="111"/>
      <c r="U52" s="113"/>
      <c r="V52" s="111"/>
      <c r="W52" s="113"/>
      <c r="X52" s="111"/>
      <c r="Y52" s="113"/>
      <c r="Z52" s="111"/>
      <c r="AA52" s="109"/>
    </row>
    <row r="53" spans="1:27" ht="20.25" customHeight="1">
      <c r="A53" s="154"/>
      <c r="B53" s="168"/>
      <c r="C53" s="137" t="s">
        <v>121</v>
      </c>
      <c r="D53" s="138"/>
      <c r="E53" s="114">
        <v>2</v>
      </c>
      <c r="F53" s="133">
        <v>36</v>
      </c>
      <c r="G53" s="127">
        <v>36</v>
      </c>
      <c r="H53" s="127"/>
      <c r="I53" s="129"/>
      <c r="J53" s="114" t="s">
        <v>79</v>
      </c>
      <c r="K53" s="112"/>
      <c r="L53" s="110"/>
      <c r="M53" s="112"/>
      <c r="N53" s="110"/>
      <c r="O53" s="112"/>
      <c r="P53" s="110"/>
      <c r="Q53" s="112">
        <v>2</v>
      </c>
      <c r="R53" s="110">
        <v>2</v>
      </c>
      <c r="S53" s="112"/>
      <c r="T53" s="110"/>
      <c r="U53" s="112"/>
      <c r="V53" s="110"/>
      <c r="W53" s="112"/>
      <c r="X53" s="110"/>
      <c r="Y53" s="112"/>
      <c r="Z53" s="110"/>
      <c r="AA53" s="108"/>
    </row>
    <row r="54" spans="1:27" ht="20.25" customHeight="1" thickBot="1">
      <c r="A54" s="154"/>
      <c r="B54" s="168"/>
      <c r="C54" s="141" t="s">
        <v>122</v>
      </c>
      <c r="D54" s="142"/>
      <c r="E54" s="115"/>
      <c r="F54" s="134"/>
      <c r="G54" s="128"/>
      <c r="H54" s="128"/>
      <c r="I54" s="130"/>
      <c r="J54" s="115"/>
      <c r="K54" s="113"/>
      <c r="L54" s="111"/>
      <c r="M54" s="113"/>
      <c r="N54" s="111"/>
      <c r="O54" s="113"/>
      <c r="P54" s="111"/>
      <c r="Q54" s="113"/>
      <c r="R54" s="111"/>
      <c r="S54" s="113"/>
      <c r="T54" s="111"/>
      <c r="U54" s="113"/>
      <c r="V54" s="111"/>
      <c r="W54" s="113"/>
      <c r="X54" s="111"/>
      <c r="Y54" s="113"/>
      <c r="Z54" s="111"/>
      <c r="AA54" s="109"/>
    </row>
    <row r="55" spans="1:27" ht="20.25" customHeight="1">
      <c r="A55" s="154"/>
      <c r="B55" s="168"/>
      <c r="C55" s="137" t="s">
        <v>123</v>
      </c>
      <c r="D55" s="138"/>
      <c r="E55" s="114">
        <v>3</v>
      </c>
      <c r="F55" s="133">
        <v>54</v>
      </c>
      <c r="G55" s="127">
        <v>45</v>
      </c>
      <c r="H55" s="127">
        <v>9</v>
      </c>
      <c r="I55" s="129"/>
      <c r="J55" s="114" t="s">
        <v>79</v>
      </c>
      <c r="K55" s="112"/>
      <c r="L55" s="110"/>
      <c r="M55" s="112"/>
      <c r="N55" s="110"/>
      <c r="O55" s="112"/>
      <c r="P55" s="110"/>
      <c r="Q55" s="112">
        <v>3</v>
      </c>
      <c r="R55" s="110">
        <v>3</v>
      </c>
      <c r="S55" s="112"/>
      <c r="T55" s="110"/>
      <c r="U55" s="112"/>
      <c r="V55" s="110"/>
      <c r="W55" s="112"/>
      <c r="X55" s="110"/>
      <c r="Y55" s="112"/>
      <c r="Z55" s="110"/>
      <c r="AA55" s="108"/>
    </row>
    <row r="56" spans="1:27" ht="20.25" customHeight="1" thickBot="1">
      <c r="A56" s="154"/>
      <c r="B56" s="168"/>
      <c r="C56" s="141" t="s">
        <v>124</v>
      </c>
      <c r="D56" s="142"/>
      <c r="E56" s="115"/>
      <c r="F56" s="134"/>
      <c r="G56" s="128"/>
      <c r="H56" s="128"/>
      <c r="I56" s="130"/>
      <c r="J56" s="115"/>
      <c r="K56" s="113"/>
      <c r="L56" s="111"/>
      <c r="M56" s="113"/>
      <c r="N56" s="111"/>
      <c r="O56" s="113"/>
      <c r="P56" s="111"/>
      <c r="Q56" s="113"/>
      <c r="R56" s="111"/>
      <c r="S56" s="113"/>
      <c r="T56" s="111"/>
      <c r="U56" s="113"/>
      <c r="V56" s="111"/>
      <c r="W56" s="113"/>
      <c r="X56" s="111"/>
      <c r="Y56" s="113"/>
      <c r="Z56" s="111"/>
      <c r="AA56" s="109"/>
    </row>
    <row r="57" spans="1:27" ht="20.25" customHeight="1">
      <c r="A57" s="154"/>
      <c r="B57" s="168"/>
      <c r="C57" s="137" t="s">
        <v>125</v>
      </c>
      <c r="D57" s="138"/>
      <c r="E57" s="114">
        <v>3</v>
      </c>
      <c r="F57" s="133">
        <v>54</v>
      </c>
      <c r="G57" s="127">
        <v>45</v>
      </c>
      <c r="H57" s="127">
        <v>9</v>
      </c>
      <c r="I57" s="129"/>
      <c r="J57" s="114" t="s">
        <v>79</v>
      </c>
      <c r="K57" s="112"/>
      <c r="L57" s="110"/>
      <c r="M57" s="112"/>
      <c r="N57" s="110"/>
      <c r="O57" s="112"/>
      <c r="P57" s="110"/>
      <c r="Q57" s="112">
        <v>3</v>
      </c>
      <c r="R57" s="110">
        <v>3</v>
      </c>
      <c r="S57" s="112"/>
      <c r="T57" s="110"/>
      <c r="U57" s="112"/>
      <c r="V57" s="110"/>
      <c r="W57" s="112"/>
      <c r="X57" s="110"/>
      <c r="Y57" s="112"/>
      <c r="Z57" s="110"/>
      <c r="AA57" s="108"/>
    </row>
    <row r="58" spans="1:27" ht="27.75" customHeight="1" thickBot="1">
      <c r="A58" s="154"/>
      <c r="B58" s="168"/>
      <c r="C58" s="141" t="s">
        <v>126</v>
      </c>
      <c r="D58" s="142"/>
      <c r="E58" s="115"/>
      <c r="F58" s="134"/>
      <c r="G58" s="128"/>
      <c r="H58" s="128"/>
      <c r="I58" s="130"/>
      <c r="J58" s="115"/>
      <c r="K58" s="113"/>
      <c r="L58" s="111"/>
      <c r="M58" s="113"/>
      <c r="N58" s="111"/>
      <c r="O58" s="113"/>
      <c r="P58" s="111"/>
      <c r="Q58" s="113"/>
      <c r="R58" s="111"/>
      <c r="S58" s="113"/>
      <c r="T58" s="111"/>
      <c r="U58" s="113"/>
      <c r="V58" s="111"/>
      <c r="W58" s="113"/>
      <c r="X58" s="111"/>
      <c r="Y58" s="113"/>
      <c r="Z58" s="111"/>
      <c r="AA58" s="109"/>
    </row>
    <row r="59" spans="1:27" ht="20.25" customHeight="1">
      <c r="A59" s="154"/>
      <c r="B59" s="168"/>
      <c r="C59" s="137" t="s">
        <v>127</v>
      </c>
      <c r="D59" s="138"/>
      <c r="E59" s="114">
        <v>3</v>
      </c>
      <c r="F59" s="133">
        <v>54</v>
      </c>
      <c r="G59" s="127">
        <v>45</v>
      </c>
      <c r="H59" s="127">
        <v>9</v>
      </c>
      <c r="I59" s="129"/>
      <c r="J59" s="114" t="s">
        <v>79</v>
      </c>
      <c r="K59" s="112"/>
      <c r="L59" s="110"/>
      <c r="M59" s="112"/>
      <c r="N59" s="110"/>
      <c r="O59" s="112">
        <v>3</v>
      </c>
      <c r="P59" s="110">
        <v>3</v>
      </c>
      <c r="Q59" s="112"/>
      <c r="R59" s="110"/>
      <c r="S59" s="112"/>
      <c r="T59" s="110"/>
      <c r="U59" s="112"/>
      <c r="V59" s="110"/>
      <c r="W59" s="112"/>
      <c r="X59" s="110"/>
      <c r="Y59" s="112"/>
      <c r="Z59" s="110"/>
      <c r="AA59" s="135"/>
    </row>
    <row r="60" spans="1:27" ht="20.25" customHeight="1" thickBot="1">
      <c r="A60" s="154"/>
      <c r="B60" s="168"/>
      <c r="C60" s="141" t="s">
        <v>128</v>
      </c>
      <c r="D60" s="142"/>
      <c r="E60" s="115"/>
      <c r="F60" s="134"/>
      <c r="G60" s="128"/>
      <c r="H60" s="128"/>
      <c r="I60" s="130"/>
      <c r="J60" s="115"/>
      <c r="K60" s="113"/>
      <c r="L60" s="111"/>
      <c r="M60" s="113"/>
      <c r="N60" s="111"/>
      <c r="O60" s="113"/>
      <c r="P60" s="111"/>
      <c r="Q60" s="113"/>
      <c r="R60" s="111"/>
      <c r="S60" s="113"/>
      <c r="T60" s="111"/>
      <c r="U60" s="113"/>
      <c r="V60" s="111"/>
      <c r="W60" s="113"/>
      <c r="X60" s="111"/>
      <c r="Y60" s="113"/>
      <c r="Z60" s="111"/>
      <c r="AA60" s="109"/>
    </row>
    <row r="61" spans="1:27" ht="20.25" customHeight="1">
      <c r="A61" s="154"/>
      <c r="B61" s="168"/>
      <c r="C61" s="137" t="s">
        <v>129</v>
      </c>
      <c r="D61" s="138"/>
      <c r="E61" s="114">
        <v>3</v>
      </c>
      <c r="F61" s="133">
        <v>54</v>
      </c>
      <c r="G61" s="127">
        <v>45</v>
      </c>
      <c r="H61" s="127">
        <v>9</v>
      </c>
      <c r="I61" s="129"/>
      <c r="J61" s="114" t="s">
        <v>79</v>
      </c>
      <c r="K61" s="112"/>
      <c r="L61" s="110"/>
      <c r="M61" s="112"/>
      <c r="N61" s="110"/>
      <c r="O61" s="112"/>
      <c r="P61" s="110"/>
      <c r="Q61" s="112"/>
      <c r="R61" s="110"/>
      <c r="S61" s="112">
        <v>3</v>
      </c>
      <c r="T61" s="110">
        <v>3</v>
      </c>
      <c r="U61" s="112"/>
      <c r="V61" s="110"/>
      <c r="W61" s="112"/>
      <c r="X61" s="110"/>
      <c r="Y61" s="112"/>
      <c r="Z61" s="110"/>
      <c r="AA61" s="108"/>
    </row>
    <row r="62" spans="1:27" ht="20.25" customHeight="1" thickBot="1">
      <c r="A62" s="154"/>
      <c r="B62" s="168"/>
      <c r="C62" s="141" t="s">
        <v>130</v>
      </c>
      <c r="D62" s="142"/>
      <c r="E62" s="115"/>
      <c r="F62" s="134"/>
      <c r="G62" s="128"/>
      <c r="H62" s="128"/>
      <c r="I62" s="130"/>
      <c r="J62" s="115"/>
      <c r="K62" s="113"/>
      <c r="L62" s="111"/>
      <c r="M62" s="113"/>
      <c r="N62" s="111"/>
      <c r="O62" s="113"/>
      <c r="P62" s="111"/>
      <c r="Q62" s="113"/>
      <c r="R62" s="111"/>
      <c r="S62" s="113"/>
      <c r="T62" s="111"/>
      <c r="U62" s="113"/>
      <c r="V62" s="111"/>
      <c r="W62" s="113"/>
      <c r="X62" s="111"/>
      <c r="Y62" s="113"/>
      <c r="Z62" s="111"/>
      <c r="AA62" s="109"/>
    </row>
    <row r="63" spans="1:27" ht="20.25" customHeight="1">
      <c r="A63" s="154"/>
      <c r="B63" s="168"/>
      <c r="C63" s="137" t="s">
        <v>131</v>
      </c>
      <c r="D63" s="138"/>
      <c r="E63" s="114">
        <v>2</v>
      </c>
      <c r="F63" s="133">
        <v>36</v>
      </c>
      <c r="G63" s="127">
        <v>36</v>
      </c>
      <c r="H63" s="127"/>
      <c r="I63" s="129"/>
      <c r="J63" s="114" t="s">
        <v>79</v>
      </c>
      <c r="K63" s="112"/>
      <c r="L63" s="110"/>
      <c r="M63" s="112"/>
      <c r="N63" s="110"/>
      <c r="O63" s="112"/>
      <c r="P63" s="110"/>
      <c r="Q63" s="112"/>
      <c r="R63" s="110"/>
      <c r="S63" s="112"/>
      <c r="T63" s="110"/>
      <c r="U63" s="112">
        <v>2</v>
      </c>
      <c r="V63" s="110">
        <v>2</v>
      </c>
      <c r="W63" s="112"/>
      <c r="X63" s="110"/>
      <c r="Y63" s="112"/>
      <c r="Z63" s="110"/>
      <c r="AA63" s="108"/>
    </row>
    <row r="64" spans="1:27" ht="20.25" customHeight="1" thickBot="1">
      <c r="A64" s="154"/>
      <c r="B64" s="168"/>
      <c r="C64" s="141" t="s">
        <v>132</v>
      </c>
      <c r="D64" s="142"/>
      <c r="E64" s="115"/>
      <c r="F64" s="134"/>
      <c r="G64" s="128"/>
      <c r="H64" s="128"/>
      <c r="I64" s="130"/>
      <c r="J64" s="115"/>
      <c r="K64" s="113"/>
      <c r="L64" s="111"/>
      <c r="M64" s="113"/>
      <c r="N64" s="111"/>
      <c r="O64" s="113"/>
      <c r="P64" s="111"/>
      <c r="Q64" s="113"/>
      <c r="R64" s="111"/>
      <c r="S64" s="113"/>
      <c r="T64" s="111"/>
      <c r="U64" s="113"/>
      <c r="V64" s="111"/>
      <c r="W64" s="113"/>
      <c r="X64" s="111"/>
      <c r="Y64" s="113"/>
      <c r="Z64" s="111"/>
      <c r="AA64" s="109"/>
    </row>
    <row r="65" spans="1:27" ht="20.25" customHeight="1">
      <c r="A65" s="154"/>
      <c r="B65" s="168"/>
      <c r="C65" s="131" t="s">
        <v>133</v>
      </c>
      <c r="D65" s="132"/>
      <c r="E65" s="114">
        <v>8</v>
      </c>
      <c r="F65" s="133"/>
      <c r="G65" s="127"/>
      <c r="H65" s="127"/>
      <c r="I65" s="129">
        <v>320</v>
      </c>
      <c r="J65" s="114" t="s">
        <v>100</v>
      </c>
      <c r="K65" s="112"/>
      <c r="L65" s="110"/>
      <c r="M65" s="112"/>
      <c r="N65" s="110"/>
      <c r="O65" s="112"/>
      <c r="P65" s="110"/>
      <c r="Q65" s="112"/>
      <c r="R65" s="110"/>
      <c r="S65" s="112"/>
      <c r="T65" s="110"/>
      <c r="U65" s="112" t="s">
        <v>113</v>
      </c>
      <c r="V65" s="110" t="s">
        <v>113</v>
      </c>
      <c r="W65" s="112">
        <v>8</v>
      </c>
      <c r="X65" s="110" t="s">
        <v>113</v>
      </c>
      <c r="Y65" s="112"/>
      <c r="Z65" s="110"/>
      <c r="AA65" s="108" t="s">
        <v>134</v>
      </c>
    </row>
    <row r="66" spans="1:27" ht="20.25" customHeight="1" thickBot="1">
      <c r="A66" s="154"/>
      <c r="B66" s="168"/>
      <c r="C66" s="125" t="s">
        <v>135</v>
      </c>
      <c r="D66" s="126"/>
      <c r="E66" s="115"/>
      <c r="F66" s="134"/>
      <c r="G66" s="128"/>
      <c r="H66" s="128"/>
      <c r="I66" s="130"/>
      <c r="J66" s="115"/>
      <c r="K66" s="113"/>
      <c r="L66" s="111"/>
      <c r="M66" s="113"/>
      <c r="N66" s="111"/>
      <c r="O66" s="113"/>
      <c r="P66" s="111"/>
      <c r="Q66" s="113"/>
      <c r="R66" s="111"/>
      <c r="S66" s="113"/>
      <c r="T66" s="111"/>
      <c r="U66" s="113"/>
      <c r="V66" s="111"/>
      <c r="W66" s="113"/>
      <c r="X66" s="111"/>
      <c r="Y66" s="113"/>
      <c r="Z66" s="111"/>
      <c r="AA66" s="109"/>
    </row>
    <row r="67" spans="1:27" ht="20.25" customHeight="1">
      <c r="A67" s="154"/>
      <c r="B67" s="168"/>
      <c r="C67" s="131" t="s">
        <v>136</v>
      </c>
      <c r="D67" s="132"/>
      <c r="E67" s="114">
        <v>6</v>
      </c>
      <c r="F67" s="133"/>
      <c r="G67" s="127"/>
      <c r="H67" s="127"/>
      <c r="I67" s="129">
        <v>640</v>
      </c>
      <c r="J67" s="114" t="s">
        <v>100</v>
      </c>
      <c r="K67" s="112"/>
      <c r="L67" s="110"/>
      <c r="M67" s="112"/>
      <c r="N67" s="110"/>
      <c r="O67" s="112"/>
      <c r="P67" s="110"/>
      <c r="Q67" s="112"/>
      <c r="R67" s="110"/>
      <c r="S67" s="112"/>
      <c r="T67" s="110"/>
      <c r="U67" s="112"/>
      <c r="V67" s="110"/>
      <c r="W67" s="112"/>
      <c r="X67" s="110"/>
      <c r="Y67" s="112">
        <v>6</v>
      </c>
      <c r="Z67" s="110"/>
      <c r="AA67" s="135" t="s">
        <v>137</v>
      </c>
    </row>
    <row r="68" spans="1:27" ht="20.25" customHeight="1" thickBot="1">
      <c r="A68" s="154"/>
      <c r="B68" s="168"/>
      <c r="C68" s="136" t="s">
        <v>138</v>
      </c>
      <c r="D68" s="126"/>
      <c r="E68" s="115"/>
      <c r="F68" s="134"/>
      <c r="G68" s="128"/>
      <c r="H68" s="128"/>
      <c r="I68" s="130"/>
      <c r="J68" s="115"/>
      <c r="K68" s="113"/>
      <c r="L68" s="111"/>
      <c r="M68" s="113"/>
      <c r="N68" s="111"/>
      <c r="O68" s="113"/>
      <c r="P68" s="111"/>
      <c r="Q68" s="113"/>
      <c r="R68" s="111"/>
      <c r="S68" s="113"/>
      <c r="T68" s="111"/>
      <c r="U68" s="113"/>
      <c r="V68" s="111"/>
      <c r="W68" s="113"/>
      <c r="X68" s="111"/>
      <c r="Y68" s="113"/>
      <c r="Z68" s="111"/>
      <c r="AA68" s="109"/>
    </row>
    <row r="69" spans="1:27" s="87" customFormat="1" ht="20.25" customHeight="1" thickBot="1">
      <c r="A69" s="134"/>
      <c r="B69" s="130"/>
      <c r="C69" s="178" t="s">
        <v>103</v>
      </c>
      <c r="D69" s="179"/>
      <c r="E69" s="80">
        <f>SUM(E41:E68)</f>
        <v>52</v>
      </c>
      <c r="F69" s="81">
        <f>SUM(F41:F68)</f>
        <v>690</v>
      </c>
      <c r="G69" s="82">
        <f>SUM(G41:G68)</f>
        <v>613</v>
      </c>
      <c r="H69" s="82">
        <f>SUM(H41:H68)</f>
        <v>77</v>
      </c>
      <c r="I69" s="83">
        <v>960</v>
      </c>
      <c r="J69" s="80"/>
      <c r="K69" s="93">
        <f t="shared" ref="K69:Z69" si="1">SUM(K41:K68)</f>
        <v>9</v>
      </c>
      <c r="L69" s="94">
        <f t="shared" si="1"/>
        <v>12</v>
      </c>
      <c r="M69" s="95">
        <f t="shared" si="1"/>
        <v>7</v>
      </c>
      <c r="N69" s="94">
        <f t="shared" si="1"/>
        <v>7</v>
      </c>
      <c r="O69" s="95">
        <f t="shared" si="1"/>
        <v>6</v>
      </c>
      <c r="P69" s="94">
        <f t="shared" si="1"/>
        <v>6</v>
      </c>
      <c r="Q69" s="95">
        <f t="shared" si="1"/>
        <v>8</v>
      </c>
      <c r="R69" s="94">
        <f t="shared" si="1"/>
        <v>8</v>
      </c>
      <c r="S69" s="95">
        <f t="shared" si="1"/>
        <v>6</v>
      </c>
      <c r="T69" s="94">
        <f t="shared" si="1"/>
        <v>6</v>
      </c>
      <c r="U69" s="97">
        <f t="shared" si="1"/>
        <v>2</v>
      </c>
      <c r="V69" s="98">
        <f t="shared" si="1"/>
        <v>2</v>
      </c>
      <c r="W69" s="99">
        <f t="shared" si="1"/>
        <v>8</v>
      </c>
      <c r="X69" s="98">
        <f t="shared" si="1"/>
        <v>0</v>
      </c>
      <c r="Y69" s="97">
        <f t="shared" si="1"/>
        <v>6</v>
      </c>
      <c r="Z69" s="98">
        <f t="shared" si="1"/>
        <v>0</v>
      </c>
      <c r="AA69" s="80"/>
    </row>
    <row r="70" spans="1:27" ht="20.25" customHeight="1">
      <c r="A70" s="153" t="s">
        <v>106</v>
      </c>
      <c r="B70" s="116" t="s">
        <v>139</v>
      </c>
      <c r="C70" s="131" t="s">
        <v>140</v>
      </c>
      <c r="D70" s="132"/>
      <c r="E70" s="114">
        <v>3</v>
      </c>
      <c r="F70" s="133">
        <v>54</v>
      </c>
      <c r="G70" s="127">
        <v>36</v>
      </c>
      <c r="H70" s="127">
        <v>18</v>
      </c>
      <c r="I70" s="129"/>
      <c r="J70" s="114" t="s">
        <v>79</v>
      </c>
      <c r="K70" s="112"/>
      <c r="L70" s="110"/>
      <c r="M70" s="112"/>
      <c r="N70" s="110"/>
      <c r="O70" s="112">
        <v>3</v>
      </c>
      <c r="P70" s="110">
        <v>3</v>
      </c>
      <c r="Q70" s="112"/>
      <c r="R70" s="110"/>
      <c r="S70" s="112"/>
      <c r="T70" s="110"/>
      <c r="U70" s="112"/>
      <c r="V70" s="110"/>
      <c r="W70" s="112"/>
      <c r="X70" s="110"/>
      <c r="Y70" s="112"/>
      <c r="Z70" s="110"/>
      <c r="AA70" s="108"/>
    </row>
    <row r="71" spans="1:27" ht="20.25" customHeight="1" thickBot="1">
      <c r="A71" s="180"/>
      <c r="B71" s="117"/>
      <c r="C71" s="125" t="s">
        <v>141</v>
      </c>
      <c r="D71" s="126"/>
      <c r="E71" s="115"/>
      <c r="F71" s="134"/>
      <c r="G71" s="128"/>
      <c r="H71" s="128"/>
      <c r="I71" s="130"/>
      <c r="J71" s="115"/>
      <c r="K71" s="113"/>
      <c r="L71" s="111"/>
      <c r="M71" s="113"/>
      <c r="N71" s="111"/>
      <c r="O71" s="113"/>
      <c r="P71" s="111"/>
      <c r="Q71" s="113"/>
      <c r="R71" s="111"/>
      <c r="S71" s="113"/>
      <c r="T71" s="111"/>
      <c r="U71" s="113"/>
      <c r="V71" s="111"/>
      <c r="W71" s="113"/>
      <c r="X71" s="111"/>
      <c r="Y71" s="113"/>
      <c r="Z71" s="111"/>
      <c r="AA71" s="109"/>
    </row>
    <row r="72" spans="1:27" ht="20.25" customHeight="1">
      <c r="A72" s="180"/>
      <c r="B72" s="117"/>
      <c r="C72" s="137" t="s">
        <v>142</v>
      </c>
      <c r="D72" s="138"/>
      <c r="E72" s="114">
        <v>2</v>
      </c>
      <c r="F72" s="133">
        <v>36</v>
      </c>
      <c r="G72" s="127">
        <v>36</v>
      </c>
      <c r="H72" s="127"/>
      <c r="I72" s="129"/>
      <c r="J72" s="114" t="s">
        <v>79</v>
      </c>
      <c r="K72" s="112"/>
      <c r="L72" s="110"/>
      <c r="M72" s="112"/>
      <c r="N72" s="110"/>
      <c r="O72" s="112"/>
      <c r="P72" s="110"/>
      <c r="Q72" s="112">
        <v>2</v>
      </c>
      <c r="R72" s="110">
        <v>2</v>
      </c>
      <c r="S72" s="112"/>
      <c r="T72" s="110"/>
      <c r="U72" s="112"/>
      <c r="V72" s="110"/>
      <c r="W72" s="112"/>
      <c r="X72" s="110"/>
      <c r="Y72" s="112"/>
      <c r="Z72" s="110"/>
      <c r="AA72" s="135"/>
    </row>
    <row r="73" spans="1:27" ht="20.25" customHeight="1" thickBot="1">
      <c r="A73" s="180"/>
      <c r="B73" s="117"/>
      <c r="C73" s="125" t="s">
        <v>143</v>
      </c>
      <c r="D73" s="142"/>
      <c r="E73" s="115"/>
      <c r="F73" s="134"/>
      <c r="G73" s="128"/>
      <c r="H73" s="128"/>
      <c r="I73" s="130"/>
      <c r="J73" s="115"/>
      <c r="K73" s="113"/>
      <c r="L73" s="111"/>
      <c r="M73" s="113"/>
      <c r="N73" s="111"/>
      <c r="O73" s="113"/>
      <c r="P73" s="111"/>
      <c r="Q73" s="113"/>
      <c r="R73" s="111"/>
      <c r="S73" s="113"/>
      <c r="T73" s="111"/>
      <c r="U73" s="113"/>
      <c r="V73" s="111"/>
      <c r="W73" s="113"/>
      <c r="X73" s="111"/>
      <c r="Y73" s="113"/>
      <c r="Z73" s="111"/>
      <c r="AA73" s="109"/>
    </row>
    <row r="74" spans="1:27" ht="20.25" customHeight="1">
      <c r="A74" s="180"/>
      <c r="B74" s="117"/>
      <c r="C74" s="131" t="s">
        <v>144</v>
      </c>
      <c r="D74" s="132"/>
      <c r="E74" s="114">
        <v>3</v>
      </c>
      <c r="F74" s="133">
        <v>54</v>
      </c>
      <c r="G74" s="127">
        <v>45</v>
      </c>
      <c r="H74" s="127">
        <v>9</v>
      </c>
      <c r="I74" s="129"/>
      <c r="J74" s="114" t="s">
        <v>79</v>
      </c>
      <c r="K74" s="112"/>
      <c r="L74" s="110"/>
      <c r="M74" s="112"/>
      <c r="N74" s="110"/>
      <c r="O74" s="112"/>
      <c r="P74" s="110"/>
      <c r="Q74" s="112">
        <v>3</v>
      </c>
      <c r="R74" s="110">
        <v>3</v>
      </c>
      <c r="S74" s="112"/>
      <c r="T74" s="110"/>
      <c r="U74" s="112"/>
      <c r="V74" s="110"/>
      <c r="W74" s="112"/>
      <c r="X74" s="110"/>
      <c r="Y74" s="112"/>
      <c r="Z74" s="110"/>
      <c r="AA74" s="108"/>
    </row>
    <row r="75" spans="1:27" ht="20.25" customHeight="1" thickBot="1">
      <c r="A75" s="180"/>
      <c r="B75" s="117"/>
      <c r="C75" s="125" t="s">
        <v>145</v>
      </c>
      <c r="D75" s="126"/>
      <c r="E75" s="115"/>
      <c r="F75" s="134"/>
      <c r="G75" s="128"/>
      <c r="H75" s="128"/>
      <c r="I75" s="130"/>
      <c r="J75" s="115"/>
      <c r="K75" s="113"/>
      <c r="L75" s="111"/>
      <c r="M75" s="113"/>
      <c r="N75" s="111"/>
      <c r="O75" s="113"/>
      <c r="P75" s="111"/>
      <c r="Q75" s="113"/>
      <c r="R75" s="111"/>
      <c r="S75" s="113"/>
      <c r="T75" s="111"/>
      <c r="U75" s="113"/>
      <c r="V75" s="111"/>
      <c r="W75" s="113"/>
      <c r="X75" s="111"/>
      <c r="Y75" s="113"/>
      <c r="Z75" s="111"/>
      <c r="AA75" s="109"/>
    </row>
    <row r="76" spans="1:27" ht="20.25" customHeight="1">
      <c r="A76" s="180"/>
      <c r="B76" s="117"/>
      <c r="C76" s="131" t="s">
        <v>146</v>
      </c>
      <c r="D76" s="132"/>
      <c r="E76" s="114">
        <v>2</v>
      </c>
      <c r="F76" s="133">
        <v>36</v>
      </c>
      <c r="G76" s="127">
        <v>36</v>
      </c>
      <c r="H76" s="127"/>
      <c r="I76" s="129"/>
      <c r="J76" s="114" t="s">
        <v>79</v>
      </c>
      <c r="K76" s="112"/>
      <c r="L76" s="110"/>
      <c r="M76" s="112"/>
      <c r="N76" s="110"/>
      <c r="O76" s="112"/>
      <c r="P76" s="110"/>
      <c r="Q76" s="112"/>
      <c r="R76" s="110"/>
      <c r="S76" s="112">
        <v>2</v>
      </c>
      <c r="T76" s="110">
        <v>2</v>
      </c>
      <c r="U76" s="112"/>
      <c r="V76" s="110"/>
      <c r="W76" s="112"/>
      <c r="X76" s="110"/>
      <c r="Y76" s="112"/>
      <c r="Z76" s="110"/>
      <c r="AA76" s="108"/>
    </row>
    <row r="77" spans="1:27" ht="20.25" customHeight="1" thickBot="1">
      <c r="A77" s="180"/>
      <c r="B77" s="117"/>
      <c r="C77" s="125" t="s">
        <v>147</v>
      </c>
      <c r="D77" s="126"/>
      <c r="E77" s="115"/>
      <c r="F77" s="134"/>
      <c r="G77" s="128"/>
      <c r="H77" s="128"/>
      <c r="I77" s="130"/>
      <c r="J77" s="115"/>
      <c r="K77" s="113"/>
      <c r="L77" s="111"/>
      <c r="M77" s="113"/>
      <c r="N77" s="111"/>
      <c r="O77" s="113"/>
      <c r="P77" s="111"/>
      <c r="Q77" s="113"/>
      <c r="R77" s="111"/>
      <c r="S77" s="113"/>
      <c r="T77" s="111"/>
      <c r="U77" s="113"/>
      <c r="V77" s="111"/>
      <c r="W77" s="113"/>
      <c r="X77" s="111"/>
      <c r="Y77" s="113"/>
      <c r="Z77" s="111"/>
      <c r="AA77" s="109"/>
    </row>
    <row r="78" spans="1:27" ht="20.25" customHeight="1">
      <c r="A78" s="180"/>
      <c r="B78" s="117"/>
      <c r="C78" s="131" t="s">
        <v>148</v>
      </c>
      <c r="D78" s="132"/>
      <c r="E78" s="114">
        <v>1</v>
      </c>
      <c r="F78" s="133">
        <v>18</v>
      </c>
      <c r="G78" s="127"/>
      <c r="H78" s="127">
        <v>18</v>
      </c>
      <c r="I78" s="129"/>
      <c r="J78" s="114" t="s">
        <v>100</v>
      </c>
      <c r="K78" s="112"/>
      <c r="L78" s="110"/>
      <c r="M78" s="112"/>
      <c r="N78" s="110"/>
      <c r="O78" s="112"/>
      <c r="P78" s="110"/>
      <c r="Q78" s="112"/>
      <c r="R78" s="110"/>
      <c r="S78" s="112"/>
      <c r="T78" s="110"/>
      <c r="U78" s="112">
        <v>1</v>
      </c>
      <c r="V78" s="110">
        <v>2</v>
      </c>
      <c r="W78" s="112"/>
      <c r="X78" s="110"/>
      <c r="Y78" s="112"/>
      <c r="Z78" s="110"/>
      <c r="AA78" s="108"/>
    </row>
    <row r="79" spans="1:27" ht="20.25" customHeight="1" thickBot="1">
      <c r="A79" s="181"/>
      <c r="B79" s="118"/>
      <c r="C79" s="125" t="s">
        <v>149</v>
      </c>
      <c r="D79" s="126"/>
      <c r="E79" s="115"/>
      <c r="F79" s="134"/>
      <c r="G79" s="128"/>
      <c r="H79" s="128"/>
      <c r="I79" s="130"/>
      <c r="J79" s="115"/>
      <c r="K79" s="113"/>
      <c r="L79" s="111"/>
      <c r="M79" s="113"/>
      <c r="N79" s="111"/>
      <c r="O79" s="113"/>
      <c r="P79" s="111"/>
      <c r="Q79" s="113"/>
      <c r="R79" s="111"/>
      <c r="S79" s="113"/>
      <c r="T79" s="111"/>
      <c r="U79" s="113"/>
      <c r="V79" s="111"/>
      <c r="W79" s="113"/>
      <c r="X79" s="111"/>
      <c r="Y79" s="113"/>
      <c r="Z79" s="111"/>
      <c r="AA79" s="109"/>
    </row>
    <row r="80" spans="1:27" ht="20.25" customHeight="1">
      <c r="A80" s="119" t="s">
        <v>106</v>
      </c>
      <c r="B80" s="122" t="s">
        <v>139</v>
      </c>
      <c r="C80" s="131" t="s">
        <v>150</v>
      </c>
      <c r="D80" s="132"/>
      <c r="E80" s="114">
        <v>2</v>
      </c>
      <c r="F80" s="133">
        <v>36</v>
      </c>
      <c r="G80" s="127">
        <v>36</v>
      </c>
      <c r="H80" s="127"/>
      <c r="I80" s="129"/>
      <c r="J80" s="114" t="s">
        <v>79</v>
      </c>
      <c r="K80" s="112"/>
      <c r="L80" s="110"/>
      <c r="M80" s="112"/>
      <c r="N80" s="110"/>
      <c r="O80" s="112"/>
      <c r="P80" s="110"/>
      <c r="Q80" s="112"/>
      <c r="R80" s="110"/>
      <c r="S80" s="112"/>
      <c r="T80" s="110"/>
      <c r="U80" s="112">
        <v>2</v>
      </c>
      <c r="V80" s="110">
        <v>2</v>
      </c>
      <c r="W80" s="112"/>
      <c r="X80" s="110"/>
      <c r="Y80" s="112"/>
      <c r="Z80" s="110"/>
      <c r="AA80" s="108"/>
    </row>
    <row r="81" spans="1:27" ht="20.25" customHeight="1" thickBot="1">
      <c r="A81" s="120"/>
      <c r="B81" s="123"/>
      <c r="C81" s="125" t="s">
        <v>151</v>
      </c>
      <c r="D81" s="126"/>
      <c r="E81" s="115"/>
      <c r="F81" s="134"/>
      <c r="G81" s="128"/>
      <c r="H81" s="128"/>
      <c r="I81" s="130"/>
      <c r="J81" s="115"/>
      <c r="K81" s="113"/>
      <c r="L81" s="111"/>
      <c r="M81" s="113"/>
      <c r="N81" s="111"/>
      <c r="O81" s="113"/>
      <c r="P81" s="111"/>
      <c r="Q81" s="113"/>
      <c r="R81" s="111"/>
      <c r="S81" s="113"/>
      <c r="T81" s="111"/>
      <c r="U81" s="113"/>
      <c r="V81" s="111"/>
      <c r="W81" s="113"/>
      <c r="X81" s="111"/>
      <c r="Y81" s="113"/>
      <c r="Z81" s="111"/>
      <c r="AA81" s="109"/>
    </row>
    <row r="82" spans="1:27" ht="20.25" customHeight="1">
      <c r="A82" s="120"/>
      <c r="B82" s="123"/>
      <c r="C82" s="131" t="s">
        <v>152</v>
      </c>
      <c r="D82" s="132"/>
      <c r="E82" s="114">
        <v>2</v>
      </c>
      <c r="F82" s="133">
        <v>36</v>
      </c>
      <c r="G82" s="127">
        <v>36</v>
      </c>
      <c r="H82" s="127"/>
      <c r="I82" s="129"/>
      <c r="J82" s="114" t="s">
        <v>79</v>
      </c>
      <c r="K82" s="112"/>
      <c r="L82" s="110"/>
      <c r="M82" s="112"/>
      <c r="N82" s="110"/>
      <c r="O82" s="112"/>
      <c r="P82" s="110"/>
      <c r="Q82" s="112"/>
      <c r="R82" s="110"/>
      <c r="S82" s="112"/>
      <c r="T82" s="110"/>
      <c r="U82" s="112">
        <v>2</v>
      </c>
      <c r="V82" s="110">
        <v>2</v>
      </c>
      <c r="W82" s="112"/>
      <c r="X82" s="110"/>
      <c r="Y82" s="112"/>
      <c r="Z82" s="110"/>
      <c r="AA82" s="108"/>
    </row>
    <row r="83" spans="1:27" ht="20.25" customHeight="1" thickBot="1">
      <c r="A83" s="120"/>
      <c r="B83" s="123"/>
      <c r="C83" s="125" t="s">
        <v>153</v>
      </c>
      <c r="D83" s="126"/>
      <c r="E83" s="115"/>
      <c r="F83" s="134"/>
      <c r="G83" s="128"/>
      <c r="H83" s="128"/>
      <c r="I83" s="130"/>
      <c r="J83" s="115"/>
      <c r="K83" s="113"/>
      <c r="L83" s="111"/>
      <c r="M83" s="113"/>
      <c r="N83" s="111"/>
      <c r="O83" s="113"/>
      <c r="P83" s="111"/>
      <c r="Q83" s="113"/>
      <c r="R83" s="111"/>
      <c r="S83" s="113"/>
      <c r="T83" s="111"/>
      <c r="U83" s="113"/>
      <c r="V83" s="111"/>
      <c r="W83" s="113"/>
      <c r="X83" s="111"/>
      <c r="Y83" s="113"/>
      <c r="Z83" s="111"/>
      <c r="AA83" s="109"/>
    </row>
    <row r="84" spans="1:27" ht="20.25" customHeight="1">
      <c r="A84" s="120"/>
      <c r="B84" s="123"/>
      <c r="C84" s="131" t="s">
        <v>154</v>
      </c>
      <c r="D84" s="132"/>
      <c r="E84" s="114">
        <v>2</v>
      </c>
      <c r="F84" s="133">
        <v>33</v>
      </c>
      <c r="G84" s="127">
        <v>33</v>
      </c>
      <c r="H84" s="127"/>
      <c r="I84" s="129"/>
      <c r="J84" s="114" t="s">
        <v>79</v>
      </c>
      <c r="K84" s="112"/>
      <c r="L84" s="110"/>
      <c r="M84" s="112"/>
      <c r="N84" s="110"/>
      <c r="O84" s="112"/>
      <c r="P84" s="110"/>
      <c r="Q84" s="112"/>
      <c r="R84" s="110"/>
      <c r="S84" s="112" t="s">
        <v>113</v>
      </c>
      <c r="T84" s="110" t="s">
        <v>113</v>
      </c>
      <c r="U84" s="112"/>
      <c r="V84" s="110"/>
      <c r="W84" s="112">
        <v>2</v>
      </c>
      <c r="X84" s="110">
        <v>3</v>
      </c>
      <c r="Y84" s="112"/>
      <c r="Z84" s="110"/>
      <c r="AA84" s="108"/>
    </row>
    <row r="85" spans="1:27" ht="20.25" customHeight="1" thickBot="1">
      <c r="A85" s="120"/>
      <c r="B85" s="123"/>
      <c r="C85" s="125" t="s">
        <v>155</v>
      </c>
      <c r="D85" s="126"/>
      <c r="E85" s="115"/>
      <c r="F85" s="134"/>
      <c r="G85" s="128"/>
      <c r="H85" s="128"/>
      <c r="I85" s="130"/>
      <c r="J85" s="115"/>
      <c r="K85" s="113"/>
      <c r="L85" s="111"/>
      <c r="M85" s="113"/>
      <c r="N85" s="111"/>
      <c r="O85" s="113"/>
      <c r="P85" s="111"/>
      <c r="Q85" s="113"/>
      <c r="R85" s="111"/>
      <c r="S85" s="113"/>
      <c r="T85" s="111"/>
      <c r="U85" s="113"/>
      <c r="V85" s="111"/>
      <c r="W85" s="113"/>
      <c r="X85" s="111"/>
      <c r="Y85" s="113"/>
      <c r="Z85" s="111"/>
      <c r="AA85" s="109"/>
    </row>
    <row r="86" spans="1:27" ht="20.25" customHeight="1">
      <c r="A86" s="120"/>
      <c r="B86" s="123"/>
      <c r="C86" s="131" t="s">
        <v>156</v>
      </c>
      <c r="D86" s="132"/>
      <c r="E86" s="114">
        <v>3</v>
      </c>
      <c r="F86" s="133">
        <v>54</v>
      </c>
      <c r="G86" s="127">
        <v>45</v>
      </c>
      <c r="H86" s="127">
        <v>9</v>
      </c>
      <c r="I86" s="129"/>
      <c r="J86" s="114" t="s">
        <v>79</v>
      </c>
      <c r="K86" s="112"/>
      <c r="L86" s="110"/>
      <c r="M86" s="112"/>
      <c r="N86" s="110"/>
      <c r="O86" s="112"/>
      <c r="P86" s="110"/>
      <c r="Q86" s="112"/>
      <c r="R86" s="110"/>
      <c r="S86" s="112">
        <v>3</v>
      </c>
      <c r="T86" s="110">
        <v>3</v>
      </c>
      <c r="U86" s="112"/>
      <c r="V86" s="110"/>
      <c r="W86" s="112"/>
      <c r="X86" s="110"/>
      <c r="Y86" s="112"/>
      <c r="Z86" s="110"/>
      <c r="AA86" s="135"/>
    </row>
    <row r="87" spans="1:27" ht="20.25" customHeight="1" thickBot="1">
      <c r="A87" s="120"/>
      <c r="B87" s="123"/>
      <c r="C87" s="125" t="s">
        <v>157</v>
      </c>
      <c r="D87" s="126"/>
      <c r="E87" s="115"/>
      <c r="F87" s="134"/>
      <c r="G87" s="128"/>
      <c r="H87" s="128"/>
      <c r="I87" s="130"/>
      <c r="J87" s="115"/>
      <c r="K87" s="113"/>
      <c r="L87" s="111"/>
      <c r="M87" s="113"/>
      <c r="N87" s="111"/>
      <c r="O87" s="113"/>
      <c r="P87" s="111"/>
      <c r="Q87" s="113"/>
      <c r="R87" s="111"/>
      <c r="S87" s="113"/>
      <c r="T87" s="111"/>
      <c r="U87" s="113"/>
      <c r="V87" s="111"/>
      <c r="W87" s="113"/>
      <c r="X87" s="111"/>
      <c r="Y87" s="113"/>
      <c r="Z87" s="111"/>
      <c r="AA87" s="109"/>
    </row>
    <row r="88" spans="1:27" ht="20.25" customHeight="1">
      <c r="A88" s="120"/>
      <c r="B88" s="123"/>
      <c r="C88" s="131" t="s">
        <v>158</v>
      </c>
      <c r="D88" s="132"/>
      <c r="E88" s="114">
        <v>2</v>
      </c>
      <c r="F88" s="133">
        <v>36</v>
      </c>
      <c r="G88" s="127">
        <v>36</v>
      </c>
      <c r="H88" s="127"/>
      <c r="I88" s="129"/>
      <c r="J88" s="114" t="s">
        <v>100</v>
      </c>
      <c r="K88" s="112"/>
      <c r="L88" s="110"/>
      <c r="M88" s="112"/>
      <c r="N88" s="110"/>
      <c r="O88" s="112"/>
      <c r="P88" s="110"/>
      <c r="Q88" s="112"/>
      <c r="R88" s="110"/>
      <c r="S88" s="112"/>
      <c r="T88" s="110"/>
      <c r="U88" s="112">
        <v>2</v>
      </c>
      <c r="V88" s="110">
        <v>2</v>
      </c>
      <c r="W88" s="112"/>
      <c r="X88" s="110"/>
      <c r="Y88" s="112"/>
      <c r="Z88" s="110"/>
      <c r="AA88" s="108"/>
    </row>
    <row r="89" spans="1:27" ht="20.25" customHeight="1" thickBot="1">
      <c r="A89" s="120"/>
      <c r="B89" s="123"/>
      <c r="C89" s="125" t="s">
        <v>159</v>
      </c>
      <c r="D89" s="126"/>
      <c r="E89" s="115"/>
      <c r="F89" s="134"/>
      <c r="G89" s="128"/>
      <c r="H89" s="128"/>
      <c r="I89" s="130"/>
      <c r="J89" s="115"/>
      <c r="K89" s="113"/>
      <c r="L89" s="111"/>
      <c r="M89" s="113"/>
      <c r="N89" s="111"/>
      <c r="O89" s="113"/>
      <c r="P89" s="111"/>
      <c r="Q89" s="113"/>
      <c r="R89" s="111"/>
      <c r="S89" s="113"/>
      <c r="T89" s="111"/>
      <c r="U89" s="113"/>
      <c r="V89" s="111"/>
      <c r="W89" s="113"/>
      <c r="X89" s="111"/>
      <c r="Y89" s="113"/>
      <c r="Z89" s="111"/>
      <c r="AA89" s="109"/>
    </row>
    <row r="90" spans="1:27" ht="20.25" customHeight="1">
      <c r="A90" s="120"/>
      <c r="B90" s="123"/>
      <c r="C90" s="131" t="s">
        <v>160</v>
      </c>
      <c r="D90" s="132"/>
      <c r="E90" s="114">
        <v>2</v>
      </c>
      <c r="F90" s="133">
        <v>36</v>
      </c>
      <c r="G90" s="127">
        <v>18</v>
      </c>
      <c r="H90" s="127">
        <v>18</v>
      </c>
      <c r="I90" s="129"/>
      <c r="J90" s="114" t="s">
        <v>79</v>
      </c>
      <c r="K90" s="112"/>
      <c r="L90" s="110"/>
      <c r="M90" s="112"/>
      <c r="N90" s="110"/>
      <c r="O90" s="112"/>
      <c r="P90" s="110"/>
      <c r="Q90" s="112"/>
      <c r="R90" s="110"/>
      <c r="S90" s="112">
        <v>2</v>
      </c>
      <c r="T90" s="110">
        <v>2</v>
      </c>
      <c r="U90" s="112"/>
      <c r="V90" s="110"/>
      <c r="W90" s="112" t="s">
        <v>113</v>
      </c>
      <c r="X90" s="110" t="s">
        <v>113</v>
      </c>
      <c r="Y90" s="112"/>
      <c r="Z90" s="110"/>
      <c r="AA90" s="108"/>
    </row>
    <row r="91" spans="1:27" ht="20.25" customHeight="1" thickBot="1">
      <c r="A91" s="120"/>
      <c r="B91" s="123"/>
      <c r="C91" s="125" t="s">
        <v>161</v>
      </c>
      <c r="D91" s="126"/>
      <c r="E91" s="115"/>
      <c r="F91" s="134"/>
      <c r="G91" s="128"/>
      <c r="H91" s="128"/>
      <c r="I91" s="130"/>
      <c r="J91" s="115"/>
      <c r="K91" s="113"/>
      <c r="L91" s="111"/>
      <c r="M91" s="113"/>
      <c r="N91" s="111"/>
      <c r="O91" s="113"/>
      <c r="P91" s="111"/>
      <c r="Q91" s="113"/>
      <c r="R91" s="111"/>
      <c r="S91" s="113"/>
      <c r="T91" s="111"/>
      <c r="U91" s="113"/>
      <c r="V91" s="111"/>
      <c r="W91" s="113"/>
      <c r="X91" s="111"/>
      <c r="Y91" s="113"/>
      <c r="Z91" s="111"/>
      <c r="AA91" s="109"/>
    </row>
    <row r="92" spans="1:27" ht="20.25" customHeight="1">
      <c r="A92" s="120"/>
      <c r="B92" s="123"/>
      <c r="C92" s="131" t="s">
        <v>162</v>
      </c>
      <c r="D92" s="132"/>
      <c r="E92" s="114">
        <v>2</v>
      </c>
      <c r="F92" s="133">
        <v>36</v>
      </c>
      <c r="G92" s="127">
        <v>12</v>
      </c>
      <c r="H92" s="127">
        <v>24</v>
      </c>
      <c r="I92" s="129"/>
      <c r="J92" s="114" t="s">
        <v>100</v>
      </c>
      <c r="K92" s="112"/>
      <c r="L92" s="110"/>
      <c r="M92" s="112"/>
      <c r="N92" s="110"/>
      <c r="O92" s="112"/>
      <c r="P92" s="110"/>
      <c r="Q92" s="112"/>
      <c r="R92" s="110"/>
      <c r="S92" s="112"/>
      <c r="T92" s="110"/>
      <c r="U92" s="112">
        <v>1</v>
      </c>
      <c r="V92" s="110" t="s">
        <v>163</v>
      </c>
      <c r="W92" s="112"/>
      <c r="X92" s="110"/>
      <c r="Y92" s="112"/>
      <c r="Z92" s="110"/>
      <c r="AA92" s="108"/>
    </row>
    <row r="93" spans="1:27" ht="30" customHeight="1" thickBot="1">
      <c r="A93" s="120"/>
      <c r="B93" s="123"/>
      <c r="C93" s="125" t="s">
        <v>164</v>
      </c>
      <c r="D93" s="126"/>
      <c r="E93" s="115"/>
      <c r="F93" s="134"/>
      <c r="G93" s="128"/>
      <c r="H93" s="128"/>
      <c r="I93" s="130"/>
      <c r="J93" s="115"/>
      <c r="K93" s="113"/>
      <c r="L93" s="111"/>
      <c r="M93" s="113"/>
      <c r="N93" s="111"/>
      <c r="O93" s="113"/>
      <c r="P93" s="111"/>
      <c r="Q93" s="113"/>
      <c r="R93" s="111"/>
      <c r="S93" s="113"/>
      <c r="T93" s="111"/>
      <c r="U93" s="113"/>
      <c r="V93" s="111"/>
      <c r="W93" s="113"/>
      <c r="X93" s="111"/>
      <c r="Y93" s="113"/>
      <c r="Z93" s="111"/>
      <c r="AA93" s="109"/>
    </row>
    <row r="94" spans="1:27" ht="20.25" customHeight="1">
      <c r="A94" s="120"/>
      <c r="B94" s="123"/>
      <c r="C94" s="131" t="s">
        <v>165</v>
      </c>
      <c r="D94" s="132"/>
      <c r="E94" s="114">
        <v>2</v>
      </c>
      <c r="F94" s="133">
        <v>36</v>
      </c>
      <c r="G94" s="127">
        <v>36</v>
      </c>
      <c r="H94" s="127"/>
      <c r="I94" s="129"/>
      <c r="J94" s="114" t="s">
        <v>79</v>
      </c>
      <c r="K94" s="112"/>
      <c r="L94" s="110"/>
      <c r="M94" s="112"/>
      <c r="N94" s="110"/>
      <c r="O94" s="112"/>
      <c r="P94" s="110"/>
      <c r="Q94" s="112"/>
      <c r="R94" s="110"/>
      <c r="S94" s="112"/>
      <c r="T94" s="110"/>
      <c r="U94" s="112">
        <v>2</v>
      </c>
      <c r="V94" s="110">
        <v>2</v>
      </c>
      <c r="W94" s="112"/>
      <c r="X94" s="110"/>
      <c r="Y94" s="112"/>
      <c r="Z94" s="110"/>
      <c r="AA94" s="108"/>
    </row>
    <row r="95" spans="1:27" ht="20.25" customHeight="1" thickBot="1">
      <c r="A95" s="120"/>
      <c r="B95" s="123"/>
      <c r="C95" s="125" t="s">
        <v>166</v>
      </c>
      <c r="D95" s="126"/>
      <c r="E95" s="115"/>
      <c r="F95" s="134"/>
      <c r="G95" s="128"/>
      <c r="H95" s="128"/>
      <c r="I95" s="130"/>
      <c r="J95" s="115"/>
      <c r="K95" s="113"/>
      <c r="L95" s="111"/>
      <c r="M95" s="113"/>
      <c r="N95" s="111"/>
      <c r="O95" s="113"/>
      <c r="P95" s="111"/>
      <c r="Q95" s="113"/>
      <c r="R95" s="111"/>
      <c r="S95" s="113"/>
      <c r="T95" s="111"/>
      <c r="U95" s="113"/>
      <c r="V95" s="111"/>
      <c r="W95" s="113"/>
      <c r="X95" s="111"/>
      <c r="Y95" s="113"/>
      <c r="Z95" s="111"/>
      <c r="AA95" s="109"/>
    </row>
    <row r="96" spans="1:27" s="87" customFormat="1" ht="20.25" customHeight="1" thickBot="1">
      <c r="A96" s="121"/>
      <c r="B96" s="124"/>
      <c r="C96" s="178" t="s">
        <v>103</v>
      </c>
      <c r="D96" s="179"/>
      <c r="E96" s="80">
        <f>SUM(E70:E95)</f>
        <v>28</v>
      </c>
      <c r="F96" s="92">
        <f>SUM(F70:F95)</f>
        <v>501</v>
      </c>
      <c r="G96" s="81">
        <f>SUM(G70:G95)</f>
        <v>405</v>
      </c>
      <c r="H96" s="82">
        <f>SUM(H70:H95)</f>
        <v>96</v>
      </c>
      <c r="I96" s="83">
        <f>SUM(I70:I95)</f>
        <v>0</v>
      </c>
      <c r="J96" s="80"/>
      <c r="K96" s="93">
        <f t="shared" ref="K96:Z96" si="2">SUM(K70:K95)</f>
        <v>0</v>
      </c>
      <c r="L96" s="94">
        <f t="shared" si="2"/>
        <v>0</v>
      </c>
      <c r="M96" s="95">
        <f t="shared" si="2"/>
        <v>0</v>
      </c>
      <c r="N96" s="94">
        <f t="shared" si="2"/>
        <v>0</v>
      </c>
      <c r="O96" s="95">
        <f t="shared" si="2"/>
        <v>3</v>
      </c>
      <c r="P96" s="94">
        <f t="shared" si="2"/>
        <v>3</v>
      </c>
      <c r="Q96" s="95">
        <f t="shared" si="2"/>
        <v>5</v>
      </c>
      <c r="R96" s="94">
        <f t="shared" si="2"/>
        <v>5</v>
      </c>
      <c r="S96" s="95">
        <f t="shared" si="2"/>
        <v>7</v>
      </c>
      <c r="T96" s="94">
        <f t="shared" si="2"/>
        <v>7</v>
      </c>
      <c r="U96" s="95">
        <f t="shared" si="2"/>
        <v>10</v>
      </c>
      <c r="V96" s="94">
        <f t="shared" si="2"/>
        <v>10</v>
      </c>
      <c r="W96" s="93">
        <f t="shared" si="2"/>
        <v>2</v>
      </c>
      <c r="X96" s="94">
        <f t="shared" si="2"/>
        <v>3</v>
      </c>
      <c r="Y96" s="95">
        <f t="shared" si="2"/>
        <v>0</v>
      </c>
      <c r="Z96" s="94">
        <f t="shared" si="2"/>
        <v>0</v>
      </c>
      <c r="AA96" s="96"/>
    </row>
    <row r="97" spans="1:27" ht="20.25" customHeight="1">
      <c r="A97" s="153" t="s">
        <v>106</v>
      </c>
      <c r="B97" s="116" t="s">
        <v>167</v>
      </c>
      <c r="C97" s="131" t="s">
        <v>168</v>
      </c>
      <c r="D97" s="132"/>
      <c r="E97" s="114">
        <v>2</v>
      </c>
      <c r="F97" s="133">
        <v>36</v>
      </c>
      <c r="G97" s="127">
        <v>36</v>
      </c>
      <c r="H97" s="127"/>
      <c r="I97" s="129"/>
      <c r="J97" s="114" t="s">
        <v>79</v>
      </c>
      <c r="K97" s="112"/>
      <c r="L97" s="110"/>
      <c r="M97" s="112"/>
      <c r="N97" s="110"/>
      <c r="O97" s="112"/>
      <c r="P97" s="110"/>
      <c r="Q97" s="112"/>
      <c r="R97" s="110"/>
      <c r="S97" s="112">
        <v>2</v>
      </c>
      <c r="T97" s="110">
        <v>2</v>
      </c>
      <c r="U97" s="112"/>
      <c r="V97" s="110"/>
      <c r="W97" s="112"/>
      <c r="X97" s="110"/>
      <c r="Y97" s="112"/>
      <c r="Z97" s="110"/>
      <c r="AA97" s="108"/>
    </row>
    <row r="98" spans="1:27" ht="20.25" customHeight="1" thickBot="1">
      <c r="A98" s="180"/>
      <c r="B98" s="117"/>
      <c r="C98" s="125" t="s">
        <v>169</v>
      </c>
      <c r="D98" s="126"/>
      <c r="E98" s="115"/>
      <c r="F98" s="134"/>
      <c r="G98" s="128"/>
      <c r="H98" s="128"/>
      <c r="I98" s="130"/>
      <c r="J98" s="115"/>
      <c r="K98" s="113"/>
      <c r="L98" s="111"/>
      <c r="M98" s="113"/>
      <c r="N98" s="111"/>
      <c r="O98" s="113"/>
      <c r="P98" s="111"/>
      <c r="Q98" s="113"/>
      <c r="R98" s="111"/>
      <c r="S98" s="113"/>
      <c r="T98" s="111"/>
      <c r="U98" s="113"/>
      <c r="V98" s="111"/>
      <c r="W98" s="113"/>
      <c r="X98" s="111"/>
      <c r="Y98" s="113"/>
      <c r="Z98" s="111"/>
      <c r="AA98" s="109"/>
    </row>
    <row r="99" spans="1:27" ht="20.25" customHeight="1">
      <c r="A99" s="180"/>
      <c r="B99" s="117"/>
      <c r="C99" s="131" t="s">
        <v>170</v>
      </c>
      <c r="D99" s="132"/>
      <c r="E99" s="114">
        <v>2</v>
      </c>
      <c r="F99" s="133">
        <v>36</v>
      </c>
      <c r="G99" s="127">
        <v>36</v>
      </c>
      <c r="H99" s="127"/>
      <c r="I99" s="129"/>
      <c r="J99" s="114" t="s">
        <v>79</v>
      </c>
      <c r="K99" s="112"/>
      <c r="L99" s="110"/>
      <c r="M99" s="112"/>
      <c r="N99" s="110"/>
      <c r="O99" s="112">
        <v>2</v>
      </c>
      <c r="P99" s="110">
        <v>2</v>
      </c>
      <c r="Q99" s="112"/>
      <c r="R99" s="110"/>
      <c r="S99" s="112"/>
      <c r="T99" s="110"/>
      <c r="U99" s="112"/>
      <c r="V99" s="110"/>
      <c r="W99" s="112"/>
      <c r="X99" s="110"/>
      <c r="Y99" s="112"/>
      <c r="Z99" s="110"/>
      <c r="AA99" s="108"/>
    </row>
    <row r="100" spans="1:27" ht="20.25" customHeight="1" thickBot="1">
      <c r="A100" s="180"/>
      <c r="B100" s="117"/>
      <c r="C100" s="125" t="s">
        <v>171</v>
      </c>
      <c r="D100" s="126"/>
      <c r="E100" s="115"/>
      <c r="F100" s="134"/>
      <c r="G100" s="128"/>
      <c r="H100" s="128"/>
      <c r="I100" s="130"/>
      <c r="J100" s="115"/>
      <c r="K100" s="113"/>
      <c r="L100" s="111"/>
      <c r="M100" s="113"/>
      <c r="N100" s="111"/>
      <c r="O100" s="113"/>
      <c r="P100" s="111"/>
      <c r="Q100" s="113"/>
      <c r="R100" s="111"/>
      <c r="S100" s="113"/>
      <c r="T100" s="111"/>
      <c r="U100" s="113"/>
      <c r="V100" s="111"/>
      <c r="W100" s="113"/>
      <c r="X100" s="111"/>
      <c r="Y100" s="113"/>
      <c r="Z100" s="111"/>
      <c r="AA100" s="109"/>
    </row>
    <row r="101" spans="1:27" ht="20.25" customHeight="1">
      <c r="A101" s="180"/>
      <c r="B101" s="117"/>
      <c r="C101" s="131" t="s">
        <v>172</v>
      </c>
      <c r="D101" s="132"/>
      <c r="E101" s="114">
        <v>2</v>
      </c>
      <c r="F101" s="133">
        <v>36</v>
      </c>
      <c r="G101" s="127">
        <v>36</v>
      </c>
      <c r="H101" s="127"/>
      <c r="I101" s="129"/>
      <c r="J101" s="114" t="s">
        <v>100</v>
      </c>
      <c r="K101" s="112"/>
      <c r="L101" s="110"/>
      <c r="M101" s="112"/>
      <c r="N101" s="110"/>
      <c r="O101" s="112"/>
      <c r="P101" s="110"/>
      <c r="Q101" s="112"/>
      <c r="R101" s="110"/>
      <c r="S101" s="112"/>
      <c r="T101" s="110"/>
      <c r="U101" s="112">
        <v>2</v>
      </c>
      <c r="V101" s="110">
        <v>2</v>
      </c>
      <c r="W101" s="112"/>
      <c r="X101" s="110"/>
      <c r="Y101" s="112"/>
      <c r="Z101" s="110"/>
      <c r="AA101" s="108"/>
    </row>
    <row r="102" spans="1:27" ht="20.25" customHeight="1" thickBot="1">
      <c r="A102" s="180"/>
      <c r="B102" s="117"/>
      <c r="C102" s="125" t="s">
        <v>173</v>
      </c>
      <c r="D102" s="126"/>
      <c r="E102" s="115"/>
      <c r="F102" s="134"/>
      <c r="G102" s="128"/>
      <c r="H102" s="128"/>
      <c r="I102" s="130"/>
      <c r="J102" s="115"/>
      <c r="K102" s="113"/>
      <c r="L102" s="111"/>
      <c r="M102" s="113"/>
      <c r="N102" s="111"/>
      <c r="O102" s="113"/>
      <c r="P102" s="111"/>
      <c r="Q102" s="113"/>
      <c r="R102" s="111"/>
      <c r="S102" s="113"/>
      <c r="T102" s="111"/>
      <c r="U102" s="113"/>
      <c r="V102" s="111"/>
      <c r="W102" s="113"/>
      <c r="X102" s="111"/>
      <c r="Y102" s="113"/>
      <c r="Z102" s="111"/>
      <c r="AA102" s="109"/>
    </row>
    <row r="103" spans="1:27" ht="20.25" customHeight="1">
      <c r="A103" s="180"/>
      <c r="B103" s="117"/>
      <c r="C103" s="131" t="s">
        <v>174</v>
      </c>
      <c r="D103" s="132"/>
      <c r="E103" s="114">
        <v>4</v>
      </c>
      <c r="F103" s="133">
        <v>72</v>
      </c>
      <c r="G103" s="127">
        <v>54</v>
      </c>
      <c r="H103" s="127">
        <v>18</v>
      </c>
      <c r="I103" s="129"/>
      <c r="J103" s="114" t="s">
        <v>79</v>
      </c>
      <c r="K103" s="112"/>
      <c r="L103" s="110"/>
      <c r="M103" s="112"/>
      <c r="N103" s="110"/>
      <c r="O103" s="112">
        <v>4</v>
      </c>
      <c r="P103" s="110">
        <v>4</v>
      </c>
      <c r="Q103" s="112"/>
      <c r="R103" s="110"/>
      <c r="S103" s="112"/>
      <c r="T103" s="110"/>
      <c r="U103" s="112"/>
      <c r="V103" s="110"/>
      <c r="W103" s="112"/>
      <c r="X103" s="110"/>
      <c r="Y103" s="112"/>
      <c r="Z103" s="110"/>
      <c r="AA103" s="135"/>
    </row>
    <row r="104" spans="1:27" ht="30" customHeight="1" thickBot="1">
      <c r="A104" s="180"/>
      <c r="B104" s="117"/>
      <c r="C104" s="125" t="s">
        <v>175</v>
      </c>
      <c r="D104" s="126"/>
      <c r="E104" s="115"/>
      <c r="F104" s="134"/>
      <c r="G104" s="128"/>
      <c r="H104" s="128"/>
      <c r="I104" s="130"/>
      <c r="J104" s="115"/>
      <c r="K104" s="113"/>
      <c r="L104" s="111"/>
      <c r="M104" s="113"/>
      <c r="N104" s="111"/>
      <c r="O104" s="113"/>
      <c r="P104" s="111"/>
      <c r="Q104" s="113"/>
      <c r="R104" s="111"/>
      <c r="S104" s="113"/>
      <c r="T104" s="111"/>
      <c r="U104" s="113"/>
      <c r="V104" s="111"/>
      <c r="W104" s="113"/>
      <c r="X104" s="111"/>
      <c r="Y104" s="113"/>
      <c r="Z104" s="111"/>
      <c r="AA104" s="109"/>
    </row>
    <row r="105" spans="1:27" ht="20.25" customHeight="1">
      <c r="A105" s="180"/>
      <c r="B105" s="117"/>
      <c r="C105" s="131" t="s">
        <v>176</v>
      </c>
      <c r="D105" s="132"/>
      <c r="E105" s="114">
        <v>2</v>
      </c>
      <c r="F105" s="133">
        <v>36</v>
      </c>
      <c r="G105" s="127">
        <v>36</v>
      </c>
      <c r="H105" s="127"/>
      <c r="I105" s="129"/>
      <c r="J105" s="114" t="s">
        <v>100</v>
      </c>
      <c r="K105" s="112"/>
      <c r="L105" s="110"/>
      <c r="M105" s="112"/>
      <c r="N105" s="110"/>
      <c r="O105" s="112"/>
      <c r="P105" s="110"/>
      <c r="Q105" s="112"/>
      <c r="R105" s="110"/>
      <c r="S105" s="112"/>
      <c r="T105" s="110"/>
      <c r="U105" s="112">
        <v>2</v>
      </c>
      <c r="V105" s="110">
        <v>2</v>
      </c>
      <c r="W105" s="112"/>
      <c r="X105" s="110"/>
      <c r="Y105" s="112"/>
      <c r="Z105" s="110"/>
      <c r="AA105" s="108"/>
    </row>
    <row r="106" spans="1:27" ht="20.25" customHeight="1" thickBot="1">
      <c r="A106" s="180"/>
      <c r="B106" s="117"/>
      <c r="C106" s="125" t="s">
        <v>177</v>
      </c>
      <c r="D106" s="126"/>
      <c r="E106" s="115"/>
      <c r="F106" s="134"/>
      <c r="G106" s="128"/>
      <c r="H106" s="128"/>
      <c r="I106" s="130"/>
      <c r="J106" s="115"/>
      <c r="K106" s="113"/>
      <c r="L106" s="111"/>
      <c r="M106" s="113"/>
      <c r="N106" s="111"/>
      <c r="O106" s="113"/>
      <c r="P106" s="111"/>
      <c r="Q106" s="113"/>
      <c r="R106" s="111"/>
      <c r="S106" s="113"/>
      <c r="T106" s="111"/>
      <c r="U106" s="113"/>
      <c r="V106" s="111"/>
      <c r="W106" s="113"/>
      <c r="X106" s="111"/>
      <c r="Y106" s="113"/>
      <c r="Z106" s="111"/>
      <c r="AA106" s="109"/>
    </row>
    <row r="107" spans="1:27" ht="20.25" customHeight="1">
      <c r="A107" s="180"/>
      <c r="B107" s="117"/>
      <c r="C107" s="131" t="s">
        <v>178</v>
      </c>
      <c r="D107" s="132"/>
      <c r="E107" s="114">
        <v>2</v>
      </c>
      <c r="F107" s="133">
        <v>33</v>
      </c>
      <c r="G107" s="127">
        <v>33</v>
      </c>
      <c r="H107" s="127"/>
      <c r="I107" s="129"/>
      <c r="J107" s="114" t="s">
        <v>100</v>
      </c>
      <c r="K107" s="112"/>
      <c r="L107" s="110"/>
      <c r="M107" s="112"/>
      <c r="N107" s="110"/>
      <c r="O107" s="112"/>
      <c r="P107" s="110"/>
      <c r="Q107" s="112"/>
      <c r="R107" s="110"/>
      <c r="S107" s="112"/>
      <c r="T107" s="110"/>
      <c r="U107" s="112"/>
      <c r="V107" s="110"/>
      <c r="W107" s="112">
        <v>2</v>
      </c>
      <c r="X107" s="110">
        <v>3</v>
      </c>
      <c r="Y107" s="112"/>
      <c r="Z107" s="110"/>
      <c r="AA107" s="108" t="s">
        <v>179</v>
      </c>
    </row>
    <row r="108" spans="1:27" ht="20.25" customHeight="1" thickBot="1">
      <c r="A108" s="180"/>
      <c r="B108" s="117"/>
      <c r="C108" s="125" t="s">
        <v>180</v>
      </c>
      <c r="D108" s="126"/>
      <c r="E108" s="115"/>
      <c r="F108" s="134"/>
      <c r="G108" s="128"/>
      <c r="H108" s="128"/>
      <c r="I108" s="130"/>
      <c r="J108" s="115"/>
      <c r="K108" s="113"/>
      <c r="L108" s="111"/>
      <c r="M108" s="113"/>
      <c r="N108" s="111"/>
      <c r="O108" s="113"/>
      <c r="P108" s="111"/>
      <c r="Q108" s="113"/>
      <c r="R108" s="111"/>
      <c r="S108" s="113"/>
      <c r="T108" s="111"/>
      <c r="U108" s="113"/>
      <c r="V108" s="111"/>
      <c r="W108" s="113"/>
      <c r="X108" s="111"/>
      <c r="Y108" s="113"/>
      <c r="Z108" s="111"/>
      <c r="AA108" s="109"/>
    </row>
    <row r="109" spans="1:27" ht="20.25" customHeight="1">
      <c r="A109" s="180"/>
      <c r="B109" s="117"/>
      <c r="C109" s="131" t="s">
        <v>181</v>
      </c>
      <c r="D109" s="132"/>
      <c r="E109" s="114">
        <v>2</v>
      </c>
      <c r="F109" s="133">
        <v>33</v>
      </c>
      <c r="G109" s="127">
        <v>33</v>
      </c>
      <c r="H109" s="127"/>
      <c r="I109" s="129"/>
      <c r="J109" s="114" t="s">
        <v>100</v>
      </c>
      <c r="K109" s="112"/>
      <c r="L109" s="110"/>
      <c r="M109" s="112"/>
      <c r="N109" s="110"/>
      <c r="O109" s="112"/>
      <c r="P109" s="110"/>
      <c r="Q109" s="112"/>
      <c r="R109" s="110"/>
      <c r="S109" s="112"/>
      <c r="T109" s="110"/>
      <c r="U109" s="112"/>
      <c r="V109" s="110"/>
      <c r="W109" s="112">
        <v>2</v>
      </c>
      <c r="X109" s="110">
        <v>3</v>
      </c>
      <c r="Y109" s="112"/>
      <c r="Z109" s="110"/>
      <c r="AA109" s="108" t="s">
        <v>179</v>
      </c>
    </row>
    <row r="110" spans="1:27" ht="30.75" customHeight="1" thickBot="1">
      <c r="A110" s="180"/>
      <c r="B110" s="117"/>
      <c r="C110" s="125" t="s">
        <v>182</v>
      </c>
      <c r="D110" s="126"/>
      <c r="E110" s="115"/>
      <c r="F110" s="134"/>
      <c r="G110" s="128"/>
      <c r="H110" s="128"/>
      <c r="I110" s="130"/>
      <c r="J110" s="115"/>
      <c r="K110" s="113"/>
      <c r="L110" s="111"/>
      <c r="M110" s="113"/>
      <c r="N110" s="111"/>
      <c r="O110" s="113"/>
      <c r="P110" s="111"/>
      <c r="Q110" s="113"/>
      <c r="R110" s="111"/>
      <c r="S110" s="113"/>
      <c r="T110" s="111"/>
      <c r="U110" s="113"/>
      <c r="V110" s="111"/>
      <c r="W110" s="113"/>
      <c r="X110" s="111"/>
      <c r="Y110" s="113"/>
      <c r="Z110" s="111"/>
      <c r="AA110" s="109"/>
    </row>
    <row r="111" spans="1:27" ht="20.25" customHeight="1">
      <c r="A111" s="180"/>
      <c r="B111" s="117"/>
      <c r="C111" s="131" t="s">
        <v>183</v>
      </c>
      <c r="D111" s="132"/>
      <c r="E111" s="114">
        <v>2</v>
      </c>
      <c r="F111" s="133">
        <v>36</v>
      </c>
      <c r="G111" s="127">
        <v>36</v>
      </c>
      <c r="H111" s="127"/>
      <c r="I111" s="129"/>
      <c r="J111" s="114" t="s">
        <v>100</v>
      </c>
      <c r="K111" s="112"/>
      <c r="L111" s="110"/>
      <c r="M111" s="112"/>
      <c r="N111" s="110"/>
      <c r="O111" s="112"/>
      <c r="P111" s="110" t="s">
        <v>113</v>
      </c>
      <c r="Q111" s="112"/>
      <c r="R111" s="110"/>
      <c r="S111" s="112">
        <v>2</v>
      </c>
      <c r="T111" s="110">
        <v>2</v>
      </c>
      <c r="U111" s="112"/>
      <c r="V111" s="110"/>
      <c r="W111" s="112"/>
      <c r="X111" s="110"/>
      <c r="Y111" s="112"/>
      <c r="Z111" s="110"/>
      <c r="AA111" s="108"/>
    </row>
    <row r="112" spans="1:27" ht="20.25" customHeight="1" thickBot="1">
      <c r="A112" s="180"/>
      <c r="B112" s="117"/>
      <c r="C112" s="125" t="s">
        <v>184</v>
      </c>
      <c r="D112" s="126"/>
      <c r="E112" s="115"/>
      <c r="F112" s="134"/>
      <c r="G112" s="128"/>
      <c r="H112" s="128"/>
      <c r="I112" s="130"/>
      <c r="J112" s="115"/>
      <c r="K112" s="113"/>
      <c r="L112" s="111"/>
      <c r="M112" s="113"/>
      <c r="N112" s="111"/>
      <c r="O112" s="113"/>
      <c r="P112" s="111"/>
      <c r="Q112" s="113"/>
      <c r="R112" s="111"/>
      <c r="S112" s="113"/>
      <c r="T112" s="111"/>
      <c r="U112" s="113"/>
      <c r="V112" s="111"/>
      <c r="W112" s="113"/>
      <c r="X112" s="111"/>
      <c r="Y112" s="113"/>
      <c r="Z112" s="111"/>
      <c r="AA112" s="109"/>
    </row>
    <row r="113" spans="1:27" ht="20.25" customHeight="1">
      <c r="A113" s="180"/>
      <c r="B113" s="117"/>
      <c r="C113" s="131" t="s">
        <v>185</v>
      </c>
      <c r="D113" s="132"/>
      <c r="E113" s="114">
        <v>2</v>
      </c>
      <c r="F113" s="133">
        <v>36</v>
      </c>
      <c r="G113" s="127">
        <v>36</v>
      </c>
      <c r="H113" s="127"/>
      <c r="I113" s="129"/>
      <c r="J113" s="114" t="s">
        <v>100</v>
      </c>
      <c r="K113" s="112"/>
      <c r="L113" s="110"/>
      <c r="M113" s="112"/>
      <c r="N113" s="110"/>
      <c r="O113" s="112"/>
      <c r="P113" s="110"/>
      <c r="Q113" s="112"/>
      <c r="R113" s="110"/>
      <c r="S113" s="112">
        <v>2</v>
      </c>
      <c r="T113" s="110">
        <v>2</v>
      </c>
      <c r="U113" s="112"/>
      <c r="V113" s="110"/>
      <c r="W113" s="112"/>
      <c r="X113" s="110"/>
      <c r="Y113" s="112"/>
      <c r="Z113" s="110"/>
      <c r="AA113" s="108"/>
    </row>
    <row r="114" spans="1:27" ht="20.25" customHeight="1" thickBot="1">
      <c r="A114" s="180"/>
      <c r="B114" s="117"/>
      <c r="C114" s="125" t="s">
        <v>186</v>
      </c>
      <c r="D114" s="126"/>
      <c r="E114" s="115"/>
      <c r="F114" s="134"/>
      <c r="G114" s="128"/>
      <c r="H114" s="128"/>
      <c r="I114" s="130"/>
      <c r="J114" s="115"/>
      <c r="K114" s="113"/>
      <c r="L114" s="111"/>
      <c r="M114" s="113"/>
      <c r="N114" s="111"/>
      <c r="O114" s="113"/>
      <c r="P114" s="111"/>
      <c r="Q114" s="113"/>
      <c r="R114" s="111"/>
      <c r="S114" s="113"/>
      <c r="T114" s="111"/>
      <c r="U114" s="113"/>
      <c r="V114" s="111"/>
      <c r="W114" s="113"/>
      <c r="X114" s="111"/>
      <c r="Y114" s="113"/>
      <c r="Z114" s="111"/>
      <c r="AA114" s="109"/>
    </row>
    <row r="115" spans="1:27" ht="20.25" customHeight="1">
      <c r="A115" s="180"/>
      <c r="B115" s="117"/>
      <c r="C115" s="131" t="s">
        <v>187</v>
      </c>
      <c r="D115" s="132"/>
      <c r="E115" s="114">
        <v>2</v>
      </c>
      <c r="F115" s="133">
        <v>36</v>
      </c>
      <c r="G115" s="127">
        <v>36</v>
      </c>
      <c r="H115" s="127"/>
      <c r="I115" s="129"/>
      <c r="J115" s="114" t="s">
        <v>100</v>
      </c>
      <c r="K115" s="112"/>
      <c r="L115" s="110"/>
      <c r="M115" s="112"/>
      <c r="N115" s="110"/>
      <c r="O115" s="112"/>
      <c r="P115" s="110"/>
      <c r="Q115" s="112"/>
      <c r="R115" s="110"/>
      <c r="S115" s="112"/>
      <c r="T115" s="110"/>
      <c r="U115" s="112">
        <v>2</v>
      </c>
      <c r="V115" s="110">
        <v>2</v>
      </c>
      <c r="W115" s="112"/>
      <c r="X115" s="110"/>
      <c r="Y115" s="112"/>
      <c r="Z115" s="110"/>
      <c r="AA115" s="108"/>
    </row>
    <row r="116" spans="1:27" ht="20.25" customHeight="1" thickBot="1">
      <c r="A116" s="180"/>
      <c r="B116" s="117"/>
      <c r="C116" s="125" t="s">
        <v>188</v>
      </c>
      <c r="D116" s="126"/>
      <c r="E116" s="115"/>
      <c r="F116" s="134"/>
      <c r="G116" s="128"/>
      <c r="H116" s="128"/>
      <c r="I116" s="130"/>
      <c r="J116" s="115"/>
      <c r="K116" s="113"/>
      <c r="L116" s="111"/>
      <c r="M116" s="113"/>
      <c r="N116" s="111"/>
      <c r="O116" s="113"/>
      <c r="P116" s="111"/>
      <c r="Q116" s="113"/>
      <c r="R116" s="111"/>
      <c r="S116" s="113"/>
      <c r="T116" s="111"/>
      <c r="U116" s="113"/>
      <c r="V116" s="111"/>
      <c r="W116" s="113"/>
      <c r="X116" s="111"/>
      <c r="Y116" s="113"/>
      <c r="Z116" s="111"/>
      <c r="AA116" s="109"/>
    </row>
    <row r="117" spans="1:27" ht="20.25" customHeight="1">
      <c r="A117" s="180"/>
      <c r="B117" s="117"/>
      <c r="C117" s="131" t="s">
        <v>189</v>
      </c>
      <c r="D117" s="132"/>
      <c r="E117" s="114">
        <v>2</v>
      </c>
      <c r="F117" s="133">
        <v>36</v>
      </c>
      <c r="G117" s="127">
        <v>36</v>
      </c>
      <c r="H117" s="127"/>
      <c r="I117" s="129"/>
      <c r="J117" s="114" t="s">
        <v>100</v>
      </c>
      <c r="K117" s="112"/>
      <c r="L117" s="110"/>
      <c r="M117" s="112"/>
      <c r="N117" s="110"/>
      <c r="O117" s="112"/>
      <c r="P117" s="110"/>
      <c r="Q117" s="112"/>
      <c r="R117" s="110"/>
      <c r="S117" s="112"/>
      <c r="T117" s="110"/>
      <c r="U117" s="112">
        <v>2</v>
      </c>
      <c r="V117" s="110">
        <v>2</v>
      </c>
      <c r="W117" s="112"/>
      <c r="X117" s="110"/>
      <c r="Y117" s="112"/>
      <c r="Z117" s="110"/>
      <c r="AA117" s="108"/>
    </row>
    <row r="118" spans="1:27" ht="20.25" customHeight="1" thickBot="1">
      <c r="A118" s="181"/>
      <c r="B118" s="118"/>
      <c r="C118" s="125" t="s">
        <v>190</v>
      </c>
      <c r="D118" s="126"/>
      <c r="E118" s="115"/>
      <c r="F118" s="134"/>
      <c r="G118" s="128"/>
      <c r="H118" s="128"/>
      <c r="I118" s="130"/>
      <c r="J118" s="115"/>
      <c r="K118" s="113"/>
      <c r="L118" s="111"/>
      <c r="M118" s="113"/>
      <c r="N118" s="111"/>
      <c r="O118" s="113"/>
      <c r="P118" s="111"/>
      <c r="Q118" s="113"/>
      <c r="R118" s="111"/>
      <c r="S118" s="113"/>
      <c r="T118" s="111"/>
      <c r="U118" s="113"/>
      <c r="V118" s="111"/>
      <c r="W118" s="113"/>
      <c r="X118" s="111"/>
      <c r="Y118" s="113"/>
      <c r="Z118" s="111"/>
      <c r="AA118" s="109"/>
    </row>
    <row r="119" spans="1:27" ht="20.25" customHeight="1">
      <c r="A119" s="119" t="s">
        <v>106</v>
      </c>
      <c r="B119" s="122" t="s">
        <v>167</v>
      </c>
      <c r="C119" s="131" t="s">
        <v>191</v>
      </c>
      <c r="D119" s="132"/>
      <c r="E119" s="114">
        <v>2</v>
      </c>
      <c r="F119" s="133">
        <v>36</v>
      </c>
      <c r="G119" s="127">
        <v>36</v>
      </c>
      <c r="H119" s="127"/>
      <c r="I119" s="129"/>
      <c r="J119" s="114" t="s">
        <v>79</v>
      </c>
      <c r="K119" s="112"/>
      <c r="L119" s="110"/>
      <c r="M119" s="112"/>
      <c r="N119" s="110"/>
      <c r="O119" s="112"/>
      <c r="P119" s="110"/>
      <c r="Q119" s="112"/>
      <c r="R119" s="110"/>
      <c r="S119" s="112"/>
      <c r="T119" s="110"/>
      <c r="U119" s="112">
        <v>2</v>
      </c>
      <c r="V119" s="110">
        <v>2</v>
      </c>
      <c r="W119" s="112"/>
      <c r="X119" s="110"/>
      <c r="Y119" s="112"/>
      <c r="Z119" s="110"/>
      <c r="AA119" s="108"/>
    </row>
    <row r="120" spans="1:27" ht="20.25" customHeight="1" thickBot="1">
      <c r="A120" s="120"/>
      <c r="B120" s="123"/>
      <c r="C120" s="125" t="s">
        <v>192</v>
      </c>
      <c r="D120" s="126"/>
      <c r="E120" s="115"/>
      <c r="F120" s="134"/>
      <c r="G120" s="128"/>
      <c r="H120" s="128"/>
      <c r="I120" s="130"/>
      <c r="J120" s="115"/>
      <c r="K120" s="113"/>
      <c r="L120" s="111"/>
      <c r="M120" s="113"/>
      <c r="N120" s="111"/>
      <c r="O120" s="113"/>
      <c r="P120" s="111"/>
      <c r="Q120" s="113"/>
      <c r="R120" s="111"/>
      <c r="S120" s="113"/>
      <c r="T120" s="111"/>
      <c r="U120" s="113"/>
      <c r="V120" s="111"/>
      <c r="W120" s="113"/>
      <c r="X120" s="111"/>
      <c r="Y120" s="113"/>
      <c r="Z120" s="111"/>
      <c r="AA120" s="109"/>
    </row>
    <row r="121" spans="1:27" ht="20.25" customHeight="1">
      <c r="A121" s="120"/>
      <c r="B121" s="123"/>
      <c r="C121" s="131" t="s">
        <v>193</v>
      </c>
      <c r="D121" s="132"/>
      <c r="E121" s="114">
        <v>3</v>
      </c>
      <c r="F121" s="133">
        <v>54</v>
      </c>
      <c r="G121" s="127">
        <v>36</v>
      </c>
      <c r="H121" s="127">
        <v>18</v>
      </c>
      <c r="I121" s="129"/>
      <c r="J121" s="114" t="s">
        <v>100</v>
      </c>
      <c r="K121" s="112"/>
      <c r="L121" s="110"/>
      <c r="M121" s="112"/>
      <c r="N121" s="110"/>
      <c r="O121" s="112"/>
      <c r="P121" s="110"/>
      <c r="Q121" s="112">
        <v>3</v>
      </c>
      <c r="R121" s="110">
        <v>3</v>
      </c>
      <c r="S121" s="112"/>
      <c r="T121" s="110"/>
      <c r="U121" s="112"/>
      <c r="V121" s="110"/>
      <c r="W121" s="112"/>
      <c r="X121" s="110"/>
      <c r="Y121" s="112"/>
      <c r="Z121" s="110"/>
      <c r="AA121" s="108"/>
    </row>
    <row r="122" spans="1:27" ht="28.5" customHeight="1" thickBot="1">
      <c r="A122" s="120"/>
      <c r="B122" s="123"/>
      <c r="C122" s="125" t="s">
        <v>194</v>
      </c>
      <c r="D122" s="126"/>
      <c r="E122" s="115"/>
      <c r="F122" s="134"/>
      <c r="G122" s="128"/>
      <c r="H122" s="128"/>
      <c r="I122" s="130"/>
      <c r="J122" s="115"/>
      <c r="K122" s="113"/>
      <c r="L122" s="111"/>
      <c r="M122" s="113"/>
      <c r="N122" s="111"/>
      <c r="O122" s="113"/>
      <c r="P122" s="111"/>
      <c r="Q122" s="113"/>
      <c r="R122" s="111"/>
      <c r="S122" s="113"/>
      <c r="T122" s="111"/>
      <c r="U122" s="113"/>
      <c r="V122" s="111"/>
      <c r="W122" s="113"/>
      <c r="X122" s="111"/>
      <c r="Y122" s="113"/>
      <c r="Z122" s="111"/>
      <c r="AA122" s="109"/>
    </row>
    <row r="123" spans="1:27" ht="20.25" customHeight="1">
      <c r="A123" s="120"/>
      <c r="B123" s="123"/>
      <c r="C123" s="131" t="s">
        <v>195</v>
      </c>
      <c r="D123" s="132"/>
      <c r="E123" s="114">
        <v>2</v>
      </c>
      <c r="F123" s="133">
        <v>36</v>
      </c>
      <c r="G123" s="127">
        <v>36</v>
      </c>
      <c r="H123" s="127"/>
      <c r="I123" s="129"/>
      <c r="J123" s="114" t="s">
        <v>100</v>
      </c>
      <c r="K123" s="112"/>
      <c r="L123" s="110"/>
      <c r="M123" s="112" t="s">
        <v>113</v>
      </c>
      <c r="N123" s="110" t="s">
        <v>113</v>
      </c>
      <c r="O123" s="112"/>
      <c r="P123" s="110"/>
      <c r="Q123" s="112"/>
      <c r="R123" s="110"/>
      <c r="S123" s="112">
        <v>2</v>
      </c>
      <c r="T123" s="110">
        <v>2</v>
      </c>
      <c r="U123" s="112"/>
      <c r="V123" s="110"/>
      <c r="W123" s="112"/>
      <c r="X123" s="110"/>
      <c r="Y123" s="112"/>
      <c r="Z123" s="110"/>
      <c r="AA123" s="108"/>
    </row>
    <row r="124" spans="1:27" ht="20.25" customHeight="1" thickBot="1">
      <c r="A124" s="120"/>
      <c r="B124" s="123"/>
      <c r="C124" s="125" t="s">
        <v>196</v>
      </c>
      <c r="D124" s="126"/>
      <c r="E124" s="115"/>
      <c r="F124" s="134"/>
      <c r="G124" s="128"/>
      <c r="H124" s="128"/>
      <c r="I124" s="130"/>
      <c r="J124" s="115"/>
      <c r="K124" s="113"/>
      <c r="L124" s="111"/>
      <c r="M124" s="113"/>
      <c r="N124" s="111"/>
      <c r="O124" s="113"/>
      <c r="P124" s="111"/>
      <c r="Q124" s="113"/>
      <c r="R124" s="111"/>
      <c r="S124" s="113"/>
      <c r="T124" s="111"/>
      <c r="U124" s="113"/>
      <c r="V124" s="111"/>
      <c r="W124" s="113"/>
      <c r="X124" s="111"/>
      <c r="Y124" s="113"/>
      <c r="Z124" s="111"/>
      <c r="AA124" s="109"/>
    </row>
    <row r="125" spans="1:27" ht="20.25" customHeight="1">
      <c r="A125" s="120"/>
      <c r="B125" s="123"/>
      <c r="C125" s="131" t="s">
        <v>197</v>
      </c>
      <c r="D125" s="132"/>
      <c r="E125" s="114">
        <v>2</v>
      </c>
      <c r="F125" s="133">
        <v>36</v>
      </c>
      <c r="G125" s="127">
        <v>36</v>
      </c>
      <c r="H125" s="127"/>
      <c r="I125" s="129"/>
      <c r="J125" s="114" t="s">
        <v>100</v>
      </c>
      <c r="K125" s="112"/>
      <c r="L125" s="110"/>
      <c r="M125" s="112"/>
      <c r="N125" s="110"/>
      <c r="O125" s="112"/>
      <c r="P125" s="110"/>
      <c r="Q125" s="112"/>
      <c r="R125" s="110"/>
      <c r="S125" s="112">
        <v>2</v>
      </c>
      <c r="T125" s="110">
        <v>2</v>
      </c>
      <c r="U125" s="112"/>
      <c r="V125" s="110"/>
      <c r="W125" s="112"/>
      <c r="X125" s="110"/>
      <c r="Y125" s="112"/>
      <c r="Z125" s="110"/>
      <c r="AA125" s="108"/>
    </row>
    <row r="126" spans="1:27" ht="29.25" customHeight="1" thickBot="1">
      <c r="A126" s="120"/>
      <c r="B126" s="123"/>
      <c r="C126" s="125" t="s">
        <v>198</v>
      </c>
      <c r="D126" s="126"/>
      <c r="E126" s="115"/>
      <c r="F126" s="134"/>
      <c r="G126" s="128"/>
      <c r="H126" s="128"/>
      <c r="I126" s="130"/>
      <c r="J126" s="115"/>
      <c r="K126" s="113"/>
      <c r="L126" s="111"/>
      <c r="M126" s="113"/>
      <c r="N126" s="111"/>
      <c r="O126" s="113"/>
      <c r="P126" s="111"/>
      <c r="Q126" s="113"/>
      <c r="R126" s="111"/>
      <c r="S126" s="113"/>
      <c r="T126" s="111"/>
      <c r="U126" s="113"/>
      <c r="V126" s="111"/>
      <c r="W126" s="113"/>
      <c r="X126" s="111"/>
      <c r="Y126" s="113"/>
      <c r="Z126" s="111"/>
      <c r="AA126" s="109"/>
    </row>
    <row r="127" spans="1:27" s="87" customFormat="1" ht="34.5" thickBot="1">
      <c r="A127" s="121"/>
      <c r="B127" s="124"/>
      <c r="C127" s="178" t="s">
        <v>103</v>
      </c>
      <c r="D127" s="179"/>
      <c r="E127" s="88">
        <f>SUM(E97:E126)</f>
        <v>33</v>
      </c>
      <c r="F127" s="89">
        <f>SUM(F97:F126)</f>
        <v>588</v>
      </c>
      <c r="G127" s="90">
        <f>SUM(G97:G126)</f>
        <v>552</v>
      </c>
      <c r="H127" s="90">
        <f>SUM(H97:H126)</f>
        <v>36</v>
      </c>
      <c r="I127" s="91">
        <f>SUM(I97:I126)</f>
        <v>0</v>
      </c>
      <c r="J127" s="88"/>
      <c r="K127" s="84">
        <f t="shared" ref="K127:Z127" si="3">SUM(K97:K126)</f>
        <v>0</v>
      </c>
      <c r="L127" s="85">
        <f t="shared" si="3"/>
        <v>0</v>
      </c>
      <c r="M127" s="84">
        <f t="shared" si="3"/>
        <v>0</v>
      </c>
      <c r="N127" s="85">
        <f t="shared" si="3"/>
        <v>0</v>
      </c>
      <c r="O127" s="84">
        <f t="shared" si="3"/>
        <v>6</v>
      </c>
      <c r="P127" s="85">
        <f t="shared" si="3"/>
        <v>6</v>
      </c>
      <c r="Q127" s="84">
        <f t="shared" si="3"/>
        <v>3</v>
      </c>
      <c r="R127" s="85">
        <f t="shared" si="3"/>
        <v>3</v>
      </c>
      <c r="S127" s="84">
        <f t="shared" si="3"/>
        <v>10</v>
      </c>
      <c r="T127" s="85">
        <f t="shared" si="3"/>
        <v>10</v>
      </c>
      <c r="U127" s="84">
        <f t="shared" si="3"/>
        <v>10</v>
      </c>
      <c r="V127" s="85">
        <f t="shared" si="3"/>
        <v>10</v>
      </c>
      <c r="W127" s="84">
        <f t="shared" si="3"/>
        <v>4</v>
      </c>
      <c r="X127" s="85">
        <f t="shared" si="3"/>
        <v>6</v>
      </c>
      <c r="Y127" s="84">
        <f t="shared" si="3"/>
        <v>0</v>
      </c>
      <c r="Z127" s="85">
        <f t="shared" si="3"/>
        <v>0</v>
      </c>
      <c r="AA127" s="86" t="s">
        <v>199</v>
      </c>
    </row>
    <row r="128" spans="1:27" ht="20.25" customHeight="1">
      <c r="A128" s="172" t="s">
        <v>200</v>
      </c>
      <c r="B128" s="175" t="s">
        <v>201</v>
      </c>
      <c r="C128" s="131" t="s">
        <v>202</v>
      </c>
      <c r="D128" s="132"/>
      <c r="E128" s="114" t="s">
        <v>203</v>
      </c>
      <c r="F128" s="133"/>
      <c r="G128" s="127"/>
      <c r="H128" s="127"/>
      <c r="I128" s="129"/>
      <c r="J128" s="114"/>
      <c r="K128" s="112"/>
      <c r="L128" s="110"/>
      <c r="M128" s="112"/>
      <c r="N128" s="110"/>
      <c r="O128" s="112"/>
      <c r="P128" s="110"/>
      <c r="Q128" s="112"/>
      <c r="R128" s="110"/>
      <c r="S128" s="112"/>
      <c r="T128" s="110"/>
      <c r="U128" s="112"/>
      <c r="V128" s="110"/>
      <c r="W128" s="112"/>
      <c r="X128" s="110"/>
      <c r="Y128" s="112"/>
      <c r="Z128" s="110"/>
      <c r="AA128" s="108" t="s">
        <v>204</v>
      </c>
    </row>
    <row r="129" spans="1:27" ht="42.75" customHeight="1" thickBot="1">
      <c r="A129" s="173"/>
      <c r="B129" s="176"/>
      <c r="C129" s="125" t="s">
        <v>205</v>
      </c>
      <c r="D129" s="126"/>
      <c r="E129" s="115"/>
      <c r="F129" s="134"/>
      <c r="G129" s="128"/>
      <c r="H129" s="128"/>
      <c r="I129" s="130"/>
      <c r="J129" s="115"/>
      <c r="K129" s="113"/>
      <c r="L129" s="111"/>
      <c r="M129" s="113"/>
      <c r="N129" s="111"/>
      <c r="O129" s="113"/>
      <c r="P129" s="111"/>
      <c r="Q129" s="113"/>
      <c r="R129" s="111"/>
      <c r="S129" s="113"/>
      <c r="T129" s="111"/>
      <c r="U129" s="113"/>
      <c r="V129" s="111"/>
      <c r="W129" s="113"/>
      <c r="X129" s="111"/>
      <c r="Y129" s="113"/>
      <c r="Z129" s="111"/>
      <c r="AA129" s="109"/>
    </row>
    <row r="130" spans="1:27" ht="20.25" customHeight="1">
      <c r="A130" s="173"/>
      <c r="B130" s="176"/>
      <c r="C130" s="131" t="s">
        <v>206</v>
      </c>
      <c r="D130" s="132"/>
      <c r="E130" s="114">
        <v>8</v>
      </c>
      <c r="F130" s="133">
        <v>144</v>
      </c>
      <c r="G130" s="127"/>
      <c r="H130" s="127"/>
      <c r="I130" s="129"/>
      <c r="J130" s="114"/>
      <c r="K130" s="112"/>
      <c r="L130" s="110"/>
      <c r="M130" s="112">
        <v>2</v>
      </c>
      <c r="N130" s="110">
        <v>2</v>
      </c>
      <c r="O130" s="112">
        <v>2</v>
      </c>
      <c r="P130" s="110">
        <v>2</v>
      </c>
      <c r="Q130" s="112">
        <v>2</v>
      </c>
      <c r="R130" s="110">
        <v>2</v>
      </c>
      <c r="S130" s="112">
        <v>2</v>
      </c>
      <c r="T130" s="110">
        <v>2</v>
      </c>
      <c r="U130" s="112"/>
      <c r="V130" s="110"/>
      <c r="W130" s="112"/>
      <c r="X130" s="110"/>
      <c r="Y130" s="112"/>
      <c r="Z130" s="110"/>
      <c r="AA130" s="135" t="s">
        <v>207</v>
      </c>
    </row>
    <row r="131" spans="1:27" ht="20.25" customHeight="1" thickBot="1">
      <c r="A131" s="173"/>
      <c r="B131" s="176"/>
      <c r="C131" s="170" t="s">
        <v>208</v>
      </c>
      <c r="D131" s="171"/>
      <c r="E131" s="169"/>
      <c r="F131" s="154"/>
      <c r="G131" s="182"/>
      <c r="H131" s="182"/>
      <c r="I131" s="168"/>
      <c r="J131" s="169"/>
      <c r="K131" s="113"/>
      <c r="L131" s="111"/>
      <c r="M131" s="113"/>
      <c r="N131" s="111"/>
      <c r="O131" s="113"/>
      <c r="P131" s="111"/>
      <c r="Q131" s="113"/>
      <c r="R131" s="111"/>
      <c r="S131" s="113"/>
      <c r="T131" s="111"/>
      <c r="U131" s="113"/>
      <c r="V131" s="111"/>
      <c r="W131" s="113"/>
      <c r="X131" s="111"/>
      <c r="Y131" s="113"/>
      <c r="Z131" s="111"/>
      <c r="AA131" s="109"/>
    </row>
    <row r="132" spans="1:27" s="87" customFormat="1" ht="34.5" thickBot="1">
      <c r="A132" s="174"/>
      <c r="B132" s="177"/>
      <c r="C132" s="178" t="s">
        <v>103</v>
      </c>
      <c r="D132" s="179"/>
      <c r="E132" s="80">
        <f>SUM(E128:E131)</f>
        <v>8</v>
      </c>
      <c r="F132" s="81">
        <f>SUM(F128:F131)</f>
        <v>144</v>
      </c>
      <c r="G132" s="82">
        <f>SUM(G128:G131)</f>
        <v>0</v>
      </c>
      <c r="H132" s="82">
        <f>SUM(H128:H131)</f>
        <v>0</v>
      </c>
      <c r="I132" s="83">
        <f>SUM(I128:I131)</f>
        <v>0</v>
      </c>
      <c r="J132" s="80"/>
      <c r="K132" s="84">
        <f t="shared" ref="K132:P132" si="4">SUM(K128:K131)</f>
        <v>0</v>
      </c>
      <c r="L132" s="85">
        <f t="shared" si="4"/>
        <v>0</v>
      </c>
      <c r="M132" s="84">
        <f t="shared" si="4"/>
        <v>2</v>
      </c>
      <c r="N132" s="85">
        <f t="shared" si="4"/>
        <v>2</v>
      </c>
      <c r="O132" s="84">
        <f t="shared" si="4"/>
        <v>2</v>
      </c>
      <c r="P132" s="85">
        <f t="shared" si="4"/>
        <v>2</v>
      </c>
      <c r="Q132" s="84" t="s">
        <v>113</v>
      </c>
      <c r="R132" s="85" t="s">
        <v>113</v>
      </c>
      <c r="S132" s="84">
        <f>SUM(S128:S131)</f>
        <v>2</v>
      </c>
      <c r="T132" s="85">
        <f>SUM(T128:T131)</f>
        <v>2</v>
      </c>
      <c r="U132" s="84">
        <v>2</v>
      </c>
      <c r="V132" s="85">
        <v>2</v>
      </c>
      <c r="W132" s="84">
        <f>SUM(W128:W131)</f>
        <v>0</v>
      </c>
      <c r="X132" s="85">
        <f>SUM(X128:X131)</f>
        <v>0</v>
      </c>
      <c r="Y132" s="84">
        <f>SUM(Y128:Y131)</f>
        <v>0</v>
      </c>
      <c r="Z132" s="85">
        <f>SUM(Z128:Z131)</f>
        <v>0</v>
      </c>
      <c r="AA132" s="86" t="s">
        <v>209</v>
      </c>
    </row>
    <row r="133" spans="1:27" ht="20.25" customHeight="1" thickBot="1">
      <c r="A133" s="151" t="s">
        <v>210</v>
      </c>
      <c r="B133" s="132"/>
      <c r="C133" s="187" t="s">
        <v>107</v>
      </c>
      <c r="D133" s="132"/>
      <c r="E133" s="73">
        <f>(E35+E69)</f>
        <v>100</v>
      </c>
      <c r="F133" s="79">
        <f>(F35+F69)</f>
        <v>1638</v>
      </c>
      <c r="G133" s="79">
        <f>(G35+G69)</f>
        <v>1169</v>
      </c>
      <c r="H133" s="79">
        <f>(H35+H69)</f>
        <v>297</v>
      </c>
      <c r="I133" s="79">
        <v>172</v>
      </c>
      <c r="J133" s="78"/>
      <c r="K133" s="43">
        <f t="shared" ref="K133:Z133" si="5">SUM(K35,K69)</f>
        <v>21</v>
      </c>
      <c r="L133" s="44">
        <f t="shared" si="5"/>
        <v>26</v>
      </c>
      <c r="M133" s="43">
        <f t="shared" si="5"/>
        <v>21</v>
      </c>
      <c r="N133" s="44">
        <f t="shared" si="5"/>
        <v>23</v>
      </c>
      <c r="O133" s="43">
        <f t="shared" si="5"/>
        <v>14</v>
      </c>
      <c r="P133" s="44">
        <f t="shared" si="5"/>
        <v>16</v>
      </c>
      <c r="Q133" s="43">
        <f t="shared" si="5"/>
        <v>19</v>
      </c>
      <c r="R133" s="44">
        <f t="shared" si="5"/>
        <v>20</v>
      </c>
      <c r="S133" s="43">
        <f t="shared" si="5"/>
        <v>6</v>
      </c>
      <c r="T133" s="44">
        <f t="shared" si="5"/>
        <v>6</v>
      </c>
      <c r="U133" s="43">
        <f t="shared" si="5"/>
        <v>3</v>
      </c>
      <c r="V133" s="44">
        <f t="shared" si="5"/>
        <v>2</v>
      </c>
      <c r="W133" s="43">
        <f t="shared" si="5"/>
        <v>10</v>
      </c>
      <c r="X133" s="44">
        <f t="shared" si="5"/>
        <v>0</v>
      </c>
      <c r="Y133" s="43">
        <f t="shared" si="5"/>
        <v>6</v>
      </c>
      <c r="Z133" s="44">
        <f t="shared" si="5"/>
        <v>0</v>
      </c>
      <c r="AA133" s="45"/>
    </row>
    <row r="134" spans="1:27" ht="20.25" customHeight="1" thickBot="1">
      <c r="A134" s="197"/>
      <c r="B134" s="171"/>
      <c r="C134" s="192" t="s">
        <v>211</v>
      </c>
      <c r="D134" s="149"/>
      <c r="E134" s="42">
        <f>E96</f>
        <v>28</v>
      </c>
      <c r="F134" s="74">
        <f>F96</f>
        <v>501</v>
      </c>
      <c r="G134" s="76">
        <f>G96</f>
        <v>405</v>
      </c>
      <c r="H134" s="75">
        <f>H96</f>
        <v>96</v>
      </c>
      <c r="I134" s="77"/>
      <c r="J134" s="78"/>
      <c r="K134" s="43">
        <f t="shared" ref="K134:Z134" si="6">SUM(K96)</f>
        <v>0</v>
      </c>
      <c r="L134" s="44">
        <f t="shared" si="6"/>
        <v>0</v>
      </c>
      <c r="M134" s="43">
        <f t="shared" si="6"/>
        <v>0</v>
      </c>
      <c r="N134" s="44">
        <f t="shared" si="6"/>
        <v>0</v>
      </c>
      <c r="O134" s="43">
        <f t="shared" si="6"/>
        <v>3</v>
      </c>
      <c r="P134" s="44">
        <f t="shared" si="6"/>
        <v>3</v>
      </c>
      <c r="Q134" s="43">
        <f t="shared" si="6"/>
        <v>5</v>
      </c>
      <c r="R134" s="44">
        <f t="shared" si="6"/>
        <v>5</v>
      </c>
      <c r="S134" s="43">
        <f t="shared" si="6"/>
        <v>7</v>
      </c>
      <c r="T134" s="44">
        <f t="shared" si="6"/>
        <v>7</v>
      </c>
      <c r="U134" s="43">
        <f t="shared" si="6"/>
        <v>10</v>
      </c>
      <c r="V134" s="44">
        <f t="shared" si="6"/>
        <v>10</v>
      </c>
      <c r="W134" s="43">
        <f t="shared" si="6"/>
        <v>2</v>
      </c>
      <c r="X134" s="44">
        <f t="shared" si="6"/>
        <v>3</v>
      </c>
      <c r="Y134" s="43">
        <f t="shared" si="6"/>
        <v>0</v>
      </c>
      <c r="Z134" s="44">
        <f t="shared" si="6"/>
        <v>0</v>
      </c>
      <c r="AA134" s="46"/>
    </row>
    <row r="135" spans="1:27" ht="20.25" customHeight="1" thickBot="1">
      <c r="A135" s="197"/>
      <c r="B135" s="171"/>
      <c r="C135" s="200" t="s">
        <v>212</v>
      </c>
      <c r="D135" s="126"/>
      <c r="E135" s="42">
        <v>14</v>
      </c>
      <c r="F135" s="47">
        <v>252</v>
      </c>
      <c r="G135" s="202">
        <v>252</v>
      </c>
      <c r="H135" s="208"/>
      <c r="I135" s="209"/>
      <c r="J135" s="42"/>
      <c r="K135" s="43">
        <f t="shared" ref="K135:Z135" si="7">K127</f>
        <v>0</v>
      </c>
      <c r="L135" s="44">
        <f t="shared" si="7"/>
        <v>0</v>
      </c>
      <c r="M135" s="43">
        <f t="shared" si="7"/>
        <v>0</v>
      </c>
      <c r="N135" s="44">
        <f t="shared" si="7"/>
        <v>0</v>
      </c>
      <c r="O135" s="43">
        <f t="shared" si="7"/>
        <v>6</v>
      </c>
      <c r="P135" s="44">
        <f t="shared" si="7"/>
        <v>6</v>
      </c>
      <c r="Q135" s="43">
        <f t="shared" si="7"/>
        <v>3</v>
      </c>
      <c r="R135" s="44">
        <f t="shared" si="7"/>
        <v>3</v>
      </c>
      <c r="S135" s="43">
        <f t="shared" si="7"/>
        <v>10</v>
      </c>
      <c r="T135" s="44">
        <f t="shared" si="7"/>
        <v>10</v>
      </c>
      <c r="U135" s="43">
        <f t="shared" si="7"/>
        <v>10</v>
      </c>
      <c r="V135" s="44">
        <f t="shared" si="7"/>
        <v>10</v>
      </c>
      <c r="W135" s="43">
        <f t="shared" si="7"/>
        <v>4</v>
      </c>
      <c r="X135" s="44">
        <f t="shared" si="7"/>
        <v>6</v>
      </c>
      <c r="Y135" s="43">
        <f t="shared" si="7"/>
        <v>0</v>
      </c>
      <c r="Z135" s="44">
        <f t="shared" si="7"/>
        <v>0</v>
      </c>
      <c r="AA135" s="46"/>
    </row>
    <row r="136" spans="1:27" ht="20.25" customHeight="1" thickBot="1">
      <c r="A136" s="197"/>
      <c r="B136" s="171"/>
      <c r="C136" s="198" t="s">
        <v>213</v>
      </c>
      <c r="D136" s="199"/>
      <c r="E136" s="42">
        <v>8</v>
      </c>
      <c r="F136" s="47">
        <f>18*E136</f>
        <v>144</v>
      </c>
      <c r="G136" s="202">
        <v>144</v>
      </c>
      <c r="H136" s="203"/>
      <c r="I136" s="149"/>
      <c r="J136" s="42"/>
      <c r="K136" s="43">
        <f>SUM(K132)</f>
        <v>0</v>
      </c>
      <c r="L136" s="44">
        <f t="shared" ref="L136:Z136" si="8">SUM(L132)</f>
        <v>0</v>
      </c>
      <c r="M136" s="43">
        <f t="shared" si="8"/>
        <v>2</v>
      </c>
      <c r="N136" s="44">
        <f t="shared" si="8"/>
        <v>2</v>
      </c>
      <c r="O136" s="43">
        <f t="shared" si="8"/>
        <v>2</v>
      </c>
      <c r="P136" s="44">
        <f t="shared" si="8"/>
        <v>2</v>
      </c>
      <c r="Q136" s="43">
        <f t="shared" si="8"/>
        <v>0</v>
      </c>
      <c r="R136" s="44">
        <f t="shared" si="8"/>
        <v>0</v>
      </c>
      <c r="S136" s="43">
        <f t="shared" si="8"/>
        <v>2</v>
      </c>
      <c r="T136" s="44">
        <f t="shared" si="8"/>
        <v>2</v>
      </c>
      <c r="U136" s="43">
        <f t="shared" si="8"/>
        <v>2</v>
      </c>
      <c r="V136" s="44">
        <f t="shared" si="8"/>
        <v>2</v>
      </c>
      <c r="W136" s="43">
        <f t="shared" si="8"/>
        <v>0</v>
      </c>
      <c r="X136" s="44">
        <f t="shared" si="8"/>
        <v>0</v>
      </c>
      <c r="Y136" s="43">
        <f t="shared" si="8"/>
        <v>0</v>
      </c>
      <c r="Z136" s="44">
        <f t="shared" si="8"/>
        <v>0</v>
      </c>
      <c r="AA136" s="48"/>
    </row>
    <row r="137" spans="1:27" ht="28.5" customHeight="1" thickBot="1">
      <c r="A137" s="152"/>
      <c r="B137" s="126"/>
      <c r="C137" s="192" t="s">
        <v>214</v>
      </c>
      <c r="D137" s="149"/>
      <c r="E137" s="42">
        <f>SUM(E133:E136)</f>
        <v>150</v>
      </c>
      <c r="F137" s="47">
        <f>SUM(F133:F136)-I133</f>
        <v>2363</v>
      </c>
      <c r="G137" s="204" t="s">
        <v>215</v>
      </c>
      <c r="H137" s="203"/>
      <c r="I137" s="203"/>
      <c r="J137" s="149"/>
      <c r="K137" s="43">
        <f>SUM(K133:K136)</f>
        <v>21</v>
      </c>
      <c r="L137" s="44">
        <f t="shared" ref="L137:Z137" si="9">SUM(L133:L136)</f>
        <v>26</v>
      </c>
      <c r="M137" s="43">
        <f t="shared" si="9"/>
        <v>23</v>
      </c>
      <c r="N137" s="44">
        <f t="shared" si="9"/>
        <v>25</v>
      </c>
      <c r="O137" s="43">
        <f t="shared" si="9"/>
        <v>25</v>
      </c>
      <c r="P137" s="44">
        <f t="shared" si="9"/>
        <v>27</v>
      </c>
      <c r="Q137" s="43">
        <f t="shared" si="9"/>
        <v>27</v>
      </c>
      <c r="R137" s="44">
        <f t="shared" si="9"/>
        <v>28</v>
      </c>
      <c r="S137" s="43">
        <f t="shared" si="9"/>
        <v>25</v>
      </c>
      <c r="T137" s="44">
        <f t="shared" si="9"/>
        <v>25</v>
      </c>
      <c r="U137" s="43">
        <f t="shared" si="9"/>
        <v>25</v>
      </c>
      <c r="V137" s="44">
        <f t="shared" si="9"/>
        <v>24</v>
      </c>
      <c r="W137" s="43">
        <f t="shared" si="9"/>
        <v>16</v>
      </c>
      <c r="X137" s="44">
        <f t="shared" si="9"/>
        <v>9</v>
      </c>
      <c r="Y137" s="43">
        <f t="shared" si="9"/>
        <v>6</v>
      </c>
      <c r="Z137" s="49">
        <f t="shared" si="9"/>
        <v>0</v>
      </c>
      <c r="AA137" s="50"/>
    </row>
    <row r="138" spans="1:27" ht="20.25" customHeight="1">
      <c r="A138" s="51"/>
      <c r="B138" s="51"/>
      <c r="C138" s="52"/>
      <c r="D138" s="51"/>
      <c r="E138" s="53"/>
      <c r="F138" s="53"/>
      <c r="G138" s="52"/>
      <c r="H138" s="51"/>
      <c r="I138" s="54"/>
      <c r="J138" s="54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3"/>
      <c r="AA138" s="52"/>
    </row>
    <row r="139" spans="1:27" ht="20.25" customHeight="1">
      <c r="A139" s="51"/>
      <c r="B139" s="51"/>
      <c r="C139" s="52"/>
      <c r="D139" s="51"/>
      <c r="E139" s="53"/>
      <c r="F139" s="53"/>
      <c r="G139" s="52"/>
      <c r="H139" s="51"/>
      <c r="I139" s="51"/>
      <c r="J139" s="51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2"/>
    </row>
    <row r="140" spans="1:27" ht="20.25" customHeight="1"/>
    <row r="141" spans="1:27" ht="20.25" customHeight="1"/>
    <row r="142" spans="1:27" ht="20.25" customHeight="1" thickBot="1">
      <c r="A142" s="205" t="s">
        <v>216</v>
      </c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</row>
    <row r="143" spans="1:27" ht="20.25" customHeight="1" thickBot="1">
      <c r="A143" s="151" t="s">
        <v>217</v>
      </c>
      <c r="B143" s="132"/>
      <c r="C143" s="163" t="s">
        <v>218</v>
      </c>
      <c r="D143" s="132"/>
      <c r="E143" s="193" t="s">
        <v>219</v>
      </c>
      <c r="F143" s="194" t="s">
        <v>0</v>
      </c>
      <c r="G143" s="195"/>
      <c r="H143" s="195"/>
      <c r="I143" s="196"/>
      <c r="J143" s="159" t="s">
        <v>220</v>
      </c>
      <c r="K143" s="190" t="s">
        <v>221</v>
      </c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191"/>
      <c r="AA143" s="150" t="s">
        <v>1</v>
      </c>
    </row>
    <row r="144" spans="1:27" ht="20.25" customHeight="1" thickBot="1">
      <c r="A144" s="152"/>
      <c r="B144" s="126"/>
      <c r="C144" s="152"/>
      <c r="D144" s="126"/>
      <c r="E144" s="115"/>
      <c r="F144" s="59" t="s">
        <v>2</v>
      </c>
      <c r="G144" s="60" t="s">
        <v>60</v>
      </c>
      <c r="H144" s="61" t="s">
        <v>61</v>
      </c>
      <c r="I144" s="62" t="s">
        <v>62</v>
      </c>
      <c r="J144" s="115"/>
      <c r="K144" s="190" t="s">
        <v>63</v>
      </c>
      <c r="L144" s="149"/>
      <c r="M144" s="190" t="s">
        <v>64</v>
      </c>
      <c r="N144" s="149"/>
      <c r="O144" s="190" t="s">
        <v>65</v>
      </c>
      <c r="P144" s="149"/>
      <c r="Q144" s="190" t="s">
        <v>66</v>
      </c>
      <c r="R144" s="149"/>
      <c r="S144" s="190" t="s">
        <v>67</v>
      </c>
      <c r="T144" s="191"/>
      <c r="U144" s="190" t="s">
        <v>68</v>
      </c>
      <c r="V144" s="149"/>
      <c r="W144" s="190" t="s">
        <v>69</v>
      </c>
      <c r="X144" s="191"/>
      <c r="Y144" s="190" t="s">
        <v>222</v>
      </c>
      <c r="Z144" s="149"/>
      <c r="AA144" s="109"/>
    </row>
    <row r="145" spans="1:27" ht="20.25" customHeight="1">
      <c r="A145" s="207" t="s">
        <v>223</v>
      </c>
      <c r="B145" s="132"/>
      <c r="C145" s="137" t="s">
        <v>224</v>
      </c>
      <c r="D145" s="138"/>
      <c r="E145" s="114">
        <v>3</v>
      </c>
      <c r="F145" s="133">
        <v>54</v>
      </c>
      <c r="G145" s="127">
        <v>45</v>
      </c>
      <c r="H145" s="127">
        <v>9</v>
      </c>
      <c r="I145" s="114"/>
      <c r="J145" s="112" t="s">
        <v>225</v>
      </c>
      <c r="K145" s="112"/>
      <c r="L145" s="110"/>
      <c r="M145" s="112"/>
      <c r="N145" s="110"/>
      <c r="O145" s="112"/>
      <c r="P145" s="110"/>
      <c r="Q145" s="112"/>
      <c r="R145" s="110"/>
      <c r="S145" s="112">
        <v>3</v>
      </c>
      <c r="T145" s="110">
        <v>3</v>
      </c>
      <c r="U145" s="112"/>
      <c r="V145" s="110"/>
      <c r="W145" s="112"/>
      <c r="X145" s="110"/>
      <c r="Y145" s="112"/>
      <c r="Z145" s="110"/>
      <c r="AA145" s="108"/>
    </row>
    <row r="146" spans="1:27" ht="20.25" customHeight="1" thickBot="1">
      <c r="A146" s="197"/>
      <c r="B146" s="171"/>
      <c r="C146" s="141" t="s">
        <v>226</v>
      </c>
      <c r="D146" s="142"/>
      <c r="E146" s="115"/>
      <c r="F146" s="134"/>
      <c r="G146" s="128"/>
      <c r="H146" s="128"/>
      <c r="I146" s="115"/>
      <c r="J146" s="113"/>
      <c r="K146" s="113"/>
      <c r="L146" s="111"/>
      <c r="M146" s="113"/>
      <c r="N146" s="111"/>
      <c r="O146" s="113"/>
      <c r="P146" s="111"/>
      <c r="Q146" s="113"/>
      <c r="R146" s="111"/>
      <c r="S146" s="113"/>
      <c r="T146" s="111"/>
      <c r="U146" s="113"/>
      <c r="V146" s="111"/>
      <c r="W146" s="113"/>
      <c r="X146" s="111"/>
      <c r="Y146" s="113"/>
      <c r="Z146" s="111"/>
      <c r="AA146" s="109"/>
    </row>
    <row r="147" spans="1:27" ht="20.25" customHeight="1">
      <c r="A147" s="197"/>
      <c r="B147" s="171"/>
      <c r="C147" s="137" t="s">
        <v>227</v>
      </c>
      <c r="D147" s="138"/>
      <c r="E147" s="114">
        <v>3</v>
      </c>
      <c r="F147" s="133">
        <v>54</v>
      </c>
      <c r="G147" s="127">
        <v>45</v>
      </c>
      <c r="H147" s="127">
        <v>9</v>
      </c>
      <c r="I147" s="114"/>
      <c r="J147" s="112" t="s">
        <v>225</v>
      </c>
      <c r="K147" s="112"/>
      <c r="L147" s="110"/>
      <c r="M147" s="112"/>
      <c r="N147" s="110"/>
      <c r="O147" s="112"/>
      <c r="P147" s="110"/>
      <c r="Q147" s="112"/>
      <c r="R147" s="110"/>
      <c r="S147" s="112">
        <v>3</v>
      </c>
      <c r="T147" s="110">
        <v>3</v>
      </c>
      <c r="U147" s="112" t="s">
        <v>228</v>
      </c>
      <c r="V147" s="110" t="s">
        <v>228</v>
      </c>
      <c r="W147" s="112"/>
      <c r="X147" s="110"/>
      <c r="Y147" s="112"/>
      <c r="Z147" s="110"/>
      <c r="AA147" s="135"/>
    </row>
    <row r="148" spans="1:27" ht="20.25" customHeight="1" thickBot="1">
      <c r="A148" s="197"/>
      <c r="B148" s="171"/>
      <c r="C148" s="141" t="s">
        <v>229</v>
      </c>
      <c r="D148" s="142"/>
      <c r="E148" s="115"/>
      <c r="F148" s="134"/>
      <c r="G148" s="128"/>
      <c r="H148" s="128"/>
      <c r="I148" s="115"/>
      <c r="J148" s="113"/>
      <c r="K148" s="113"/>
      <c r="L148" s="111"/>
      <c r="M148" s="113"/>
      <c r="N148" s="111"/>
      <c r="O148" s="113"/>
      <c r="P148" s="111"/>
      <c r="Q148" s="113"/>
      <c r="R148" s="111"/>
      <c r="S148" s="113"/>
      <c r="T148" s="111"/>
      <c r="U148" s="113"/>
      <c r="V148" s="111"/>
      <c r="W148" s="113"/>
      <c r="X148" s="111"/>
      <c r="Y148" s="113"/>
      <c r="Z148" s="111"/>
      <c r="AA148" s="109"/>
    </row>
    <row r="149" spans="1:27" ht="20.25" customHeight="1">
      <c r="A149" s="197"/>
      <c r="B149" s="171"/>
      <c r="C149" s="137" t="s">
        <v>230</v>
      </c>
      <c r="D149" s="138"/>
      <c r="E149" s="114">
        <v>3</v>
      </c>
      <c r="F149" s="133">
        <v>54</v>
      </c>
      <c r="G149" s="127">
        <v>36</v>
      </c>
      <c r="H149" s="127">
        <v>18</v>
      </c>
      <c r="I149" s="114"/>
      <c r="J149" s="112" t="s">
        <v>225</v>
      </c>
      <c r="K149" s="112"/>
      <c r="L149" s="110"/>
      <c r="M149" s="112"/>
      <c r="N149" s="110"/>
      <c r="O149" s="112"/>
      <c r="P149" s="110"/>
      <c r="Q149" s="112"/>
      <c r="R149" s="110"/>
      <c r="S149" s="112"/>
      <c r="T149" s="110"/>
      <c r="U149" s="112">
        <v>3</v>
      </c>
      <c r="V149" s="110">
        <v>3</v>
      </c>
      <c r="W149" s="112"/>
      <c r="X149" s="110"/>
      <c r="Y149" s="112"/>
      <c r="Z149" s="110"/>
      <c r="AA149" s="108"/>
    </row>
    <row r="150" spans="1:27" ht="20.25" customHeight="1" thickBot="1">
      <c r="A150" s="197"/>
      <c r="B150" s="171"/>
      <c r="C150" s="141" t="s">
        <v>231</v>
      </c>
      <c r="D150" s="142"/>
      <c r="E150" s="115"/>
      <c r="F150" s="134"/>
      <c r="G150" s="128"/>
      <c r="H150" s="128"/>
      <c r="I150" s="115"/>
      <c r="J150" s="113"/>
      <c r="K150" s="113"/>
      <c r="L150" s="111"/>
      <c r="M150" s="113"/>
      <c r="N150" s="111"/>
      <c r="O150" s="113"/>
      <c r="P150" s="111"/>
      <c r="Q150" s="113"/>
      <c r="R150" s="111"/>
      <c r="S150" s="113"/>
      <c r="T150" s="111"/>
      <c r="U150" s="113"/>
      <c r="V150" s="111"/>
      <c r="W150" s="113"/>
      <c r="X150" s="111"/>
      <c r="Y150" s="113"/>
      <c r="Z150" s="111"/>
      <c r="AA150" s="109"/>
    </row>
    <row r="151" spans="1:27" ht="20.25" customHeight="1">
      <c r="A151" s="197"/>
      <c r="B151" s="171"/>
      <c r="C151" s="137" t="s">
        <v>232</v>
      </c>
      <c r="D151" s="138"/>
      <c r="E151" s="114">
        <v>3</v>
      </c>
      <c r="F151" s="133">
        <v>54</v>
      </c>
      <c r="G151" s="127">
        <v>36</v>
      </c>
      <c r="H151" s="127">
        <v>18</v>
      </c>
      <c r="I151" s="114"/>
      <c r="J151" s="112" t="s">
        <v>225</v>
      </c>
      <c r="K151" s="112"/>
      <c r="L151" s="110"/>
      <c r="M151" s="112"/>
      <c r="N151" s="110"/>
      <c r="O151" s="112"/>
      <c r="P151" s="110"/>
      <c r="Q151" s="112"/>
      <c r="R151" s="110"/>
      <c r="S151" s="112">
        <v>3</v>
      </c>
      <c r="T151" s="110">
        <v>3</v>
      </c>
      <c r="U151" s="112"/>
      <c r="V151" s="110"/>
      <c r="W151" s="112"/>
      <c r="X151" s="110"/>
      <c r="Y151" s="112"/>
      <c r="Z151" s="110"/>
      <c r="AA151" s="108"/>
    </row>
    <row r="152" spans="1:27" ht="20.25" customHeight="1" thickBot="1">
      <c r="A152" s="197"/>
      <c r="B152" s="171"/>
      <c r="C152" s="141" t="s">
        <v>233</v>
      </c>
      <c r="D152" s="142"/>
      <c r="E152" s="115"/>
      <c r="F152" s="134"/>
      <c r="G152" s="128"/>
      <c r="H152" s="128"/>
      <c r="I152" s="115"/>
      <c r="J152" s="113"/>
      <c r="K152" s="113"/>
      <c r="L152" s="111"/>
      <c r="M152" s="113"/>
      <c r="N152" s="111"/>
      <c r="O152" s="113"/>
      <c r="P152" s="111"/>
      <c r="Q152" s="113"/>
      <c r="R152" s="111"/>
      <c r="S152" s="113"/>
      <c r="T152" s="111"/>
      <c r="U152" s="113"/>
      <c r="V152" s="111"/>
      <c r="W152" s="113"/>
      <c r="X152" s="111"/>
      <c r="Y152" s="113"/>
      <c r="Z152" s="111"/>
      <c r="AA152" s="109"/>
    </row>
    <row r="153" spans="1:27" ht="20.25" customHeight="1">
      <c r="A153" s="197"/>
      <c r="B153" s="171"/>
      <c r="C153" s="137" t="s">
        <v>234</v>
      </c>
      <c r="D153" s="138"/>
      <c r="E153" s="114">
        <v>3</v>
      </c>
      <c r="F153" s="133">
        <v>54</v>
      </c>
      <c r="G153" s="127">
        <v>54</v>
      </c>
      <c r="H153" s="127"/>
      <c r="I153" s="114"/>
      <c r="J153" s="112" t="s">
        <v>225</v>
      </c>
      <c r="K153" s="112"/>
      <c r="L153" s="110"/>
      <c r="M153" s="112"/>
      <c r="N153" s="110"/>
      <c r="O153" s="112" t="s">
        <v>228</v>
      </c>
      <c r="P153" s="110" t="s">
        <v>228</v>
      </c>
      <c r="Q153" s="112"/>
      <c r="R153" s="110"/>
      <c r="S153" s="112"/>
      <c r="T153" s="110"/>
      <c r="U153" s="112">
        <v>3</v>
      </c>
      <c r="V153" s="110">
        <v>3</v>
      </c>
      <c r="W153" s="112"/>
      <c r="X153" s="110"/>
      <c r="Y153" s="112"/>
      <c r="Z153" s="110"/>
      <c r="AA153" s="108"/>
    </row>
    <row r="154" spans="1:27" ht="20.25" customHeight="1" thickBot="1">
      <c r="A154" s="197"/>
      <c r="B154" s="171"/>
      <c r="C154" s="141" t="s">
        <v>235</v>
      </c>
      <c r="D154" s="142"/>
      <c r="E154" s="115"/>
      <c r="F154" s="134"/>
      <c r="G154" s="128"/>
      <c r="H154" s="128"/>
      <c r="I154" s="115"/>
      <c r="J154" s="113"/>
      <c r="K154" s="113"/>
      <c r="L154" s="111"/>
      <c r="M154" s="113"/>
      <c r="N154" s="111"/>
      <c r="O154" s="113"/>
      <c r="P154" s="111"/>
      <c r="Q154" s="113"/>
      <c r="R154" s="111"/>
      <c r="S154" s="113"/>
      <c r="T154" s="111"/>
      <c r="U154" s="146"/>
      <c r="V154" s="145"/>
      <c r="W154" s="146"/>
      <c r="X154" s="145"/>
      <c r="Y154" s="113"/>
      <c r="Z154" s="111"/>
      <c r="AA154" s="109"/>
    </row>
    <row r="155" spans="1:27" ht="20.25" customHeight="1">
      <c r="A155" s="197"/>
      <c r="B155" s="171"/>
      <c r="C155" s="137" t="s">
        <v>236</v>
      </c>
      <c r="D155" s="138"/>
      <c r="E155" s="114">
        <v>2</v>
      </c>
      <c r="F155" s="133">
        <v>36</v>
      </c>
      <c r="G155" s="127">
        <v>36</v>
      </c>
      <c r="H155" s="127"/>
      <c r="I155" s="114"/>
      <c r="J155" s="112" t="s">
        <v>225</v>
      </c>
      <c r="K155" s="112"/>
      <c r="L155" s="110"/>
      <c r="M155" s="112"/>
      <c r="N155" s="110"/>
      <c r="O155" s="112"/>
      <c r="P155" s="110"/>
      <c r="Q155" s="112"/>
      <c r="R155" s="110"/>
      <c r="S155" s="112"/>
      <c r="T155" s="110"/>
      <c r="U155" s="112"/>
      <c r="V155" s="110"/>
      <c r="W155" s="112">
        <v>2</v>
      </c>
      <c r="X155" s="110">
        <v>2</v>
      </c>
      <c r="Y155" s="112"/>
      <c r="Z155" s="110"/>
      <c r="AA155" s="108"/>
    </row>
    <row r="156" spans="1:27" ht="20.25" customHeight="1" thickBot="1">
      <c r="A156" s="197"/>
      <c r="B156" s="171"/>
      <c r="C156" s="141" t="s">
        <v>237</v>
      </c>
      <c r="D156" s="142"/>
      <c r="E156" s="115"/>
      <c r="F156" s="134"/>
      <c r="G156" s="128"/>
      <c r="H156" s="128"/>
      <c r="I156" s="115"/>
      <c r="J156" s="113"/>
      <c r="K156" s="113"/>
      <c r="L156" s="111"/>
      <c r="M156" s="113"/>
      <c r="N156" s="111"/>
      <c r="O156" s="113"/>
      <c r="P156" s="111"/>
      <c r="Q156" s="113"/>
      <c r="R156" s="111"/>
      <c r="S156" s="113"/>
      <c r="T156" s="111"/>
      <c r="U156" s="146"/>
      <c r="V156" s="145"/>
      <c r="W156" s="113"/>
      <c r="X156" s="111"/>
      <c r="Y156" s="113"/>
      <c r="Z156" s="111"/>
      <c r="AA156" s="109"/>
    </row>
    <row r="157" spans="1:27" ht="20.25" customHeight="1">
      <c r="A157" s="197"/>
      <c r="B157" s="171"/>
      <c r="C157" s="137" t="s">
        <v>238</v>
      </c>
      <c r="D157" s="138"/>
      <c r="E157" s="114">
        <v>3</v>
      </c>
      <c r="F157" s="133">
        <v>54</v>
      </c>
      <c r="G157" s="127">
        <v>45</v>
      </c>
      <c r="H157" s="127">
        <v>9</v>
      </c>
      <c r="I157" s="114"/>
      <c r="J157" s="112" t="s">
        <v>225</v>
      </c>
      <c r="K157" s="112"/>
      <c r="L157" s="110"/>
      <c r="M157" s="112"/>
      <c r="N157" s="110"/>
      <c r="O157" s="112"/>
      <c r="P157" s="110"/>
      <c r="Q157" s="112"/>
      <c r="R157" s="110"/>
      <c r="S157" s="112"/>
      <c r="T157" s="110"/>
      <c r="U157" s="112"/>
      <c r="V157" s="110"/>
      <c r="W157" s="112"/>
      <c r="X157" s="110"/>
      <c r="Y157" s="112">
        <v>3</v>
      </c>
      <c r="Z157" s="110">
        <v>3</v>
      </c>
      <c r="AA157" s="135"/>
    </row>
    <row r="158" spans="1:27" ht="20.25" customHeight="1" thickBot="1">
      <c r="A158" s="197"/>
      <c r="B158" s="171"/>
      <c r="C158" s="141" t="s">
        <v>239</v>
      </c>
      <c r="D158" s="142"/>
      <c r="E158" s="115"/>
      <c r="F158" s="134"/>
      <c r="G158" s="128"/>
      <c r="H158" s="128"/>
      <c r="I158" s="115"/>
      <c r="J158" s="113"/>
      <c r="K158" s="113"/>
      <c r="L158" s="111"/>
      <c r="M158" s="113"/>
      <c r="N158" s="111"/>
      <c r="O158" s="113"/>
      <c r="P158" s="111"/>
      <c r="Q158" s="113"/>
      <c r="R158" s="111"/>
      <c r="S158" s="113"/>
      <c r="T158" s="111"/>
      <c r="U158" s="146"/>
      <c r="V158" s="145"/>
      <c r="W158" s="146"/>
      <c r="X158" s="145"/>
      <c r="Y158" s="113"/>
      <c r="Z158" s="111"/>
      <c r="AA158" s="109"/>
    </row>
    <row r="159" spans="1:27" ht="20.25" customHeight="1">
      <c r="A159" s="197"/>
      <c r="B159" s="171"/>
      <c r="C159" s="137" t="s">
        <v>240</v>
      </c>
      <c r="D159" s="138"/>
      <c r="E159" s="114">
        <v>3</v>
      </c>
      <c r="F159" s="133">
        <v>54</v>
      </c>
      <c r="G159" s="127">
        <v>45</v>
      </c>
      <c r="H159" s="127">
        <v>9</v>
      </c>
      <c r="I159" s="114"/>
      <c r="J159" s="112" t="s">
        <v>225</v>
      </c>
      <c r="K159" s="112"/>
      <c r="L159" s="110"/>
      <c r="M159" s="112"/>
      <c r="N159" s="110"/>
      <c r="O159" s="112"/>
      <c r="P159" s="110"/>
      <c r="Q159" s="112"/>
      <c r="R159" s="110"/>
      <c r="S159" s="112"/>
      <c r="T159" s="110"/>
      <c r="U159" s="112"/>
      <c r="V159" s="110"/>
      <c r="W159" s="112"/>
      <c r="X159" s="110"/>
      <c r="Y159" s="112">
        <v>3</v>
      </c>
      <c r="Z159" s="110">
        <v>3</v>
      </c>
      <c r="AA159" s="108"/>
    </row>
    <row r="160" spans="1:27" ht="20.25" customHeight="1" thickBot="1">
      <c r="A160" s="197"/>
      <c r="B160" s="171"/>
      <c r="C160" s="141" t="s">
        <v>241</v>
      </c>
      <c r="D160" s="142"/>
      <c r="E160" s="115"/>
      <c r="F160" s="134"/>
      <c r="G160" s="128"/>
      <c r="H160" s="128"/>
      <c r="I160" s="115"/>
      <c r="J160" s="113"/>
      <c r="K160" s="113"/>
      <c r="L160" s="111"/>
      <c r="M160" s="113"/>
      <c r="N160" s="111"/>
      <c r="O160" s="113"/>
      <c r="P160" s="111"/>
      <c r="Q160" s="113"/>
      <c r="R160" s="111"/>
      <c r="S160" s="113"/>
      <c r="T160" s="111"/>
      <c r="U160" s="146"/>
      <c r="V160" s="145"/>
      <c r="W160" s="146"/>
      <c r="X160" s="145"/>
      <c r="Y160" s="113"/>
      <c r="Z160" s="111"/>
      <c r="AA160" s="109"/>
    </row>
    <row r="161" spans="1:27" ht="20.25" customHeight="1">
      <c r="A161" s="197"/>
      <c r="B161" s="171"/>
      <c r="C161" s="137" t="s">
        <v>242</v>
      </c>
      <c r="D161" s="138"/>
      <c r="E161" s="114">
        <v>3</v>
      </c>
      <c r="F161" s="133">
        <v>54</v>
      </c>
      <c r="G161" s="127">
        <v>45</v>
      </c>
      <c r="H161" s="127">
        <v>9</v>
      </c>
      <c r="I161" s="114"/>
      <c r="J161" s="112" t="s">
        <v>225</v>
      </c>
      <c r="K161" s="112"/>
      <c r="L161" s="110"/>
      <c r="M161" s="112"/>
      <c r="N161" s="110"/>
      <c r="O161" s="112"/>
      <c r="P161" s="110"/>
      <c r="Q161" s="112"/>
      <c r="R161" s="110"/>
      <c r="S161" s="112"/>
      <c r="T161" s="110"/>
      <c r="U161" s="112"/>
      <c r="V161" s="110"/>
      <c r="W161" s="112">
        <v>3</v>
      </c>
      <c r="X161" s="110">
        <v>3</v>
      </c>
      <c r="Y161" s="112"/>
      <c r="Z161" s="110"/>
      <c r="AA161" s="108"/>
    </row>
    <row r="162" spans="1:27" ht="20.25" customHeight="1" thickBot="1">
      <c r="A162" s="197"/>
      <c r="B162" s="171"/>
      <c r="C162" s="141" t="s">
        <v>243</v>
      </c>
      <c r="D162" s="142"/>
      <c r="E162" s="115"/>
      <c r="F162" s="134"/>
      <c r="G162" s="128"/>
      <c r="H162" s="128"/>
      <c r="I162" s="115"/>
      <c r="J162" s="113"/>
      <c r="K162" s="113"/>
      <c r="L162" s="111"/>
      <c r="M162" s="113"/>
      <c r="N162" s="111"/>
      <c r="O162" s="113"/>
      <c r="P162" s="111"/>
      <c r="Q162" s="113"/>
      <c r="R162" s="111"/>
      <c r="S162" s="113"/>
      <c r="T162" s="111"/>
      <c r="U162" s="146"/>
      <c r="V162" s="145"/>
      <c r="W162" s="113"/>
      <c r="X162" s="111"/>
      <c r="Y162" s="113"/>
      <c r="Z162" s="111"/>
      <c r="AA162" s="109"/>
    </row>
    <row r="163" spans="1:27" ht="20.25" customHeight="1">
      <c r="A163" s="197"/>
      <c r="B163" s="171"/>
      <c r="C163" s="137" t="s">
        <v>244</v>
      </c>
      <c r="D163" s="138"/>
      <c r="E163" s="114">
        <v>3</v>
      </c>
      <c r="F163" s="133">
        <v>54</v>
      </c>
      <c r="G163" s="127">
        <v>45</v>
      </c>
      <c r="H163" s="127">
        <v>9</v>
      </c>
      <c r="I163" s="114"/>
      <c r="J163" s="112" t="s">
        <v>225</v>
      </c>
      <c r="K163" s="112"/>
      <c r="L163" s="110"/>
      <c r="M163" s="112"/>
      <c r="N163" s="110"/>
      <c r="O163" s="112"/>
      <c r="P163" s="110"/>
      <c r="Q163" s="112"/>
      <c r="R163" s="110"/>
      <c r="S163" s="112"/>
      <c r="T163" s="110"/>
      <c r="U163" s="112"/>
      <c r="V163" s="110"/>
      <c r="W163" s="112">
        <v>3</v>
      </c>
      <c r="X163" s="110">
        <v>3</v>
      </c>
      <c r="Y163" s="112"/>
      <c r="Z163" s="110"/>
      <c r="AA163" s="108"/>
    </row>
    <row r="164" spans="1:27" ht="20.25" customHeight="1" thickBot="1">
      <c r="A164" s="197"/>
      <c r="B164" s="171"/>
      <c r="C164" s="141" t="s">
        <v>245</v>
      </c>
      <c r="D164" s="142"/>
      <c r="E164" s="115"/>
      <c r="F164" s="134"/>
      <c r="G164" s="128"/>
      <c r="H164" s="128"/>
      <c r="I164" s="115"/>
      <c r="J164" s="113"/>
      <c r="K164" s="113"/>
      <c r="L164" s="111"/>
      <c r="M164" s="113"/>
      <c r="N164" s="111"/>
      <c r="O164" s="113"/>
      <c r="P164" s="111"/>
      <c r="Q164" s="113"/>
      <c r="R164" s="111"/>
      <c r="S164" s="113"/>
      <c r="T164" s="111"/>
      <c r="U164" s="113"/>
      <c r="V164" s="111"/>
      <c r="W164" s="113"/>
      <c r="X164" s="111"/>
      <c r="Y164" s="113"/>
      <c r="Z164" s="111"/>
      <c r="AA164" s="109"/>
    </row>
    <row r="165" spans="1:27" ht="20.25" customHeight="1">
      <c r="A165" s="197"/>
      <c r="B165" s="171"/>
      <c r="C165" s="137" t="s">
        <v>246</v>
      </c>
      <c r="D165" s="138"/>
      <c r="E165" s="114">
        <v>2</v>
      </c>
      <c r="F165" s="133">
        <v>36</v>
      </c>
      <c r="G165" s="127">
        <v>36</v>
      </c>
      <c r="H165" s="127"/>
      <c r="I165" s="114"/>
      <c r="J165" s="112" t="s">
        <v>225</v>
      </c>
      <c r="K165" s="112"/>
      <c r="L165" s="110"/>
      <c r="M165" s="112"/>
      <c r="N165" s="110"/>
      <c r="O165" s="112"/>
      <c r="P165" s="110"/>
      <c r="Q165" s="112"/>
      <c r="R165" s="110"/>
      <c r="S165" s="112"/>
      <c r="T165" s="110"/>
      <c r="U165" s="112">
        <v>2</v>
      </c>
      <c r="V165" s="110">
        <v>2</v>
      </c>
      <c r="W165" s="112"/>
      <c r="X165" s="110"/>
      <c r="Y165" s="112"/>
      <c r="Z165" s="110"/>
      <c r="AA165" s="108"/>
    </row>
    <row r="166" spans="1:27" ht="20.25" customHeight="1" thickBot="1">
      <c r="A166" s="197"/>
      <c r="B166" s="171"/>
      <c r="C166" s="141" t="s">
        <v>247</v>
      </c>
      <c r="D166" s="142"/>
      <c r="E166" s="115"/>
      <c r="F166" s="134"/>
      <c r="G166" s="128"/>
      <c r="H166" s="128"/>
      <c r="I166" s="115"/>
      <c r="J166" s="113"/>
      <c r="K166" s="113"/>
      <c r="L166" s="111"/>
      <c r="M166" s="113"/>
      <c r="N166" s="111"/>
      <c r="O166" s="113"/>
      <c r="P166" s="111"/>
      <c r="Q166" s="113"/>
      <c r="R166" s="111"/>
      <c r="S166" s="113"/>
      <c r="T166" s="111"/>
      <c r="U166" s="113"/>
      <c r="V166" s="111"/>
      <c r="W166" s="113"/>
      <c r="X166" s="111"/>
      <c r="Y166" s="113"/>
      <c r="Z166" s="111"/>
      <c r="AA166" s="109"/>
    </row>
    <row r="167" spans="1:27" ht="20.25" customHeight="1">
      <c r="A167" s="197"/>
      <c r="B167" s="171"/>
      <c r="C167" s="131" t="s">
        <v>248</v>
      </c>
      <c r="D167" s="132"/>
      <c r="E167" s="114">
        <v>2</v>
      </c>
      <c r="F167" s="133"/>
      <c r="G167" s="127"/>
      <c r="H167" s="127"/>
      <c r="I167" s="129">
        <v>200</v>
      </c>
      <c r="J167" s="114" t="s">
        <v>249</v>
      </c>
      <c r="K167" s="112"/>
      <c r="L167" s="110"/>
      <c r="M167" s="112"/>
      <c r="N167" s="110"/>
      <c r="O167" s="112"/>
      <c r="P167" s="110"/>
      <c r="Q167" s="112"/>
      <c r="R167" s="110"/>
      <c r="S167" s="112"/>
      <c r="T167" s="110"/>
      <c r="U167" s="112">
        <v>2</v>
      </c>
      <c r="V167" s="110" t="s">
        <v>250</v>
      </c>
      <c r="W167" s="112"/>
      <c r="X167" s="110"/>
      <c r="Y167" s="112"/>
      <c r="Z167" s="110"/>
      <c r="AA167" s="108"/>
    </row>
    <row r="168" spans="1:27" ht="20.25" customHeight="1" thickBot="1">
      <c r="A168" s="152"/>
      <c r="B168" s="126"/>
      <c r="C168" s="125" t="s">
        <v>251</v>
      </c>
      <c r="D168" s="126"/>
      <c r="E168" s="115"/>
      <c r="F168" s="134"/>
      <c r="G168" s="128"/>
      <c r="H168" s="128"/>
      <c r="I168" s="130"/>
      <c r="J168" s="115"/>
      <c r="K168" s="113"/>
      <c r="L168" s="111"/>
      <c r="M168" s="113"/>
      <c r="N168" s="111"/>
      <c r="O168" s="113"/>
      <c r="P168" s="111"/>
      <c r="Q168" s="113"/>
      <c r="R168" s="111"/>
      <c r="S168" s="113"/>
      <c r="T168" s="111"/>
      <c r="U168" s="113"/>
      <c r="V168" s="111"/>
      <c r="W168" s="113"/>
      <c r="X168" s="111"/>
      <c r="Y168" s="113"/>
      <c r="Z168" s="111"/>
      <c r="AA168" s="109"/>
    </row>
    <row r="169" spans="1:27" ht="20.25" customHeight="1" thickBot="1">
      <c r="A169" s="206" t="s">
        <v>252</v>
      </c>
      <c r="B169" s="203"/>
      <c r="C169" s="203"/>
      <c r="D169" s="149"/>
      <c r="E169" s="34">
        <f>SUM(E145:E168)</f>
        <v>33</v>
      </c>
      <c r="F169" s="35">
        <f>SUM(F145:F168)</f>
        <v>558</v>
      </c>
      <c r="G169" s="36">
        <f>SUM(G145:G168)</f>
        <v>468</v>
      </c>
      <c r="H169" s="36">
        <f>SUM(H145:H168)</f>
        <v>90</v>
      </c>
      <c r="I169" s="37">
        <f>SUM(I145:I168)</f>
        <v>200</v>
      </c>
      <c r="J169" s="34"/>
      <c r="K169" s="38">
        <f t="shared" ref="K169:Z169" si="10">SUM(K145:K168)</f>
        <v>0</v>
      </c>
      <c r="L169" s="39">
        <f t="shared" si="10"/>
        <v>0</v>
      </c>
      <c r="M169" s="40">
        <f t="shared" si="10"/>
        <v>0</v>
      </c>
      <c r="N169" s="39">
        <f t="shared" si="10"/>
        <v>0</v>
      </c>
      <c r="O169" s="40">
        <f t="shared" si="10"/>
        <v>0</v>
      </c>
      <c r="P169" s="39">
        <f t="shared" si="10"/>
        <v>0</v>
      </c>
      <c r="Q169" s="40">
        <f t="shared" si="10"/>
        <v>0</v>
      </c>
      <c r="R169" s="39">
        <f t="shared" si="10"/>
        <v>0</v>
      </c>
      <c r="S169" s="40">
        <f t="shared" si="10"/>
        <v>9</v>
      </c>
      <c r="T169" s="39">
        <f t="shared" si="10"/>
        <v>9</v>
      </c>
      <c r="U169" s="40">
        <f t="shared" si="10"/>
        <v>10</v>
      </c>
      <c r="V169" s="39">
        <f t="shared" si="10"/>
        <v>8</v>
      </c>
      <c r="W169" s="38">
        <f t="shared" si="10"/>
        <v>8</v>
      </c>
      <c r="X169" s="39">
        <f t="shared" si="10"/>
        <v>8</v>
      </c>
      <c r="Y169" s="40">
        <f t="shared" si="10"/>
        <v>6</v>
      </c>
      <c r="Z169" s="39">
        <f t="shared" si="10"/>
        <v>6</v>
      </c>
      <c r="AA169" s="41"/>
    </row>
    <row r="170" spans="1:27" ht="20.25" customHeight="1">
      <c r="A170" s="63"/>
      <c r="B170" s="63"/>
      <c r="C170" s="64"/>
      <c r="D170" s="65" t="s">
        <v>253</v>
      </c>
      <c r="E170" s="66"/>
      <c r="F170" s="67"/>
      <c r="G170" s="67"/>
      <c r="H170" s="67"/>
      <c r="I170" s="67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9"/>
    </row>
    <row r="171" spans="1:27">
      <c r="A171" s="70"/>
      <c r="B171" s="70"/>
      <c r="C171" s="64"/>
      <c r="D171" s="64"/>
      <c r="E171" s="71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72"/>
    </row>
    <row r="172" spans="1:27">
      <c r="A172" s="70"/>
      <c r="B172" s="70"/>
      <c r="C172" s="64"/>
      <c r="D172" s="64"/>
      <c r="E172" s="71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72"/>
    </row>
    <row r="173" spans="1:27">
      <c r="A173" s="70"/>
      <c r="B173" s="70"/>
      <c r="C173" s="64"/>
      <c r="D173" s="64"/>
      <c r="E173" s="71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72"/>
    </row>
    <row r="174" spans="1:27">
      <c r="A174" s="70"/>
      <c r="B174" s="70"/>
      <c r="C174" s="64"/>
      <c r="D174" s="64"/>
      <c r="E174" s="71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72"/>
    </row>
    <row r="175" spans="1:27">
      <c r="A175" s="70"/>
      <c r="B175" s="70"/>
      <c r="C175" s="64"/>
      <c r="D175" s="64"/>
      <c r="E175" s="71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72"/>
    </row>
    <row r="176" spans="1:27">
      <c r="A176" s="67"/>
      <c r="B176" s="67"/>
      <c r="C176" s="64"/>
      <c r="D176" s="64"/>
      <c r="E176" s="71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72"/>
    </row>
    <row r="177" spans="1:27">
      <c r="A177" s="67"/>
      <c r="B177" s="67"/>
      <c r="C177" s="64"/>
      <c r="D177" s="64"/>
      <c r="E177" s="71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72"/>
    </row>
    <row r="178" spans="1:27">
      <c r="A178" s="67"/>
      <c r="B178" s="67"/>
      <c r="C178" s="64"/>
      <c r="D178" s="64"/>
      <c r="E178" s="71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72"/>
    </row>
    <row r="179" spans="1:27">
      <c r="A179" s="67"/>
      <c r="B179" s="67"/>
      <c r="C179" s="64"/>
      <c r="D179" s="64"/>
      <c r="E179" s="71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72"/>
    </row>
    <row r="180" spans="1:27">
      <c r="A180" s="67"/>
      <c r="B180" s="67"/>
      <c r="C180" s="64"/>
      <c r="D180" s="64"/>
      <c r="E180" s="71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72"/>
    </row>
    <row r="181" spans="1:27">
      <c r="A181" s="67"/>
      <c r="B181" s="67"/>
      <c r="C181" s="64"/>
      <c r="D181" s="64"/>
      <c r="E181" s="71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72"/>
    </row>
    <row r="182" spans="1:27">
      <c r="A182" s="67"/>
      <c r="B182" s="67"/>
      <c r="C182" s="64"/>
      <c r="D182" s="64"/>
      <c r="E182" s="71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72"/>
    </row>
    <row r="183" spans="1:27">
      <c r="A183" s="67"/>
      <c r="B183" s="67"/>
      <c r="C183" s="64"/>
      <c r="D183" s="64"/>
      <c r="E183" s="71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72"/>
    </row>
    <row r="184" spans="1:27">
      <c r="A184" s="67"/>
      <c r="B184" s="67"/>
      <c r="C184" s="64"/>
      <c r="D184" s="64"/>
      <c r="E184" s="71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72"/>
    </row>
    <row r="185" spans="1:27">
      <c r="A185" s="67"/>
      <c r="B185" s="67"/>
      <c r="C185" s="64"/>
      <c r="D185" s="64"/>
      <c r="E185" s="71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72"/>
    </row>
    <row r="186" spans="1:27">
      <c r="A186" s="67"/>
      <c r="B186" s="67"/>
      <c r="C186" s="64"/>
      <c r="D186" s="64"/>
      <c r="E186" s="71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72"/>
    </row>
    <row r="187" spans="1:27">
      <c r="A187" s="67"/>
      <c r="B187" s="67"/>
      <c r="C187" s="64"/>
      <c r="D187" s="64"/>
      <c r="E187" s="71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72"/>
    </row>
    <row r="188" spans="1:27">
      <c r="A188" s="67"/>
      <c r="B188" s="67"/>
      <c r="C188" s="64"/>
      <c r="D188" s="64"/>
      <c r="E188" s="71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72"/>
    </row>
    <row r="189" spans="1:27">
      <c r="A189" s="67"/>
      <c r="B189" s="67"/>
      <c r="C189" s="64"/>
      <c r="D189" s="64"/>
      <c r="E189" s="71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72"/>
    </row>
    <row r="190" spans="1:27">
      <c r="A190" s="67"/>
      <c r="B190" s="67"/>
      <c r="C190" s="64"/>
      <c r="D190" s="64"/>
      <c r="E190" s="71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72"/>
    </row>
    <row r="191" spans="1:27">
      <c r="A191" s="67"/>
      <c r="B191" s="67"/>
      <c r="C191" s="64"/>
      <c r="D191" s="64"/>
      <c r="E191" s="71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72"/>
    </row>
    <row r="192" spans="1:27">
      <c r="A192" s="67"/>
      <c r="B192" s="67"/>
      <c r="C192" s="64"/>
      <c r="D192" s="64"/>
      <c r="E192" s="71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72"/>
    </row>
    <row r="193" spans="1:27">
      <c r="A193" s="67"/>
      <c r="B193" s="67"/>
      <c r="C193" s="64"/>
      <c r="D193" s="64"/>
      <c r="E193" s="71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72"/>
    </row>
    <row r="194" spans="1:27">
      <c r="A194" s="67"/>
      <c r="B194" s="67"/>
      <c r="C194" s="64"/>
      <c r="D194" s="64"/>
      <c r="E194" s="71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72"/>
    </row>
    <row r="195" spans="1:27">
      <c r="C195" s="64"/>
    </row>
    <row r="196" spans="1:27">
      <c r="C196" s="64"/>
    </row>
  </sheetData>
  <mergeCells count="1820">
    <mergeCell ref="Z161:Z162"/>
    <mergeCell ref="X161:X162"/>
    <mergeCell ref="V163:V164"/>
    <mergeCell ref="Y163:Y164"/>
    <mergeCell ref="X163:X164"/>
    <mergeCell ref="Z163:Z164"/>
    <mergeCell ref="Y161:Y162"/>
    <mergeCell ref="G135:I135"/>
    <mergeCell ref="C149:D149"/>
    <mergeCell ref="C147:D147"/>
    <mergeCell ref="C155:D155"/>
    <mergeCell ref="J161:J162"/>
    <mergeCell ref="H161:H162"/>
    <mergeCell ref="L157:L158"/>
    <mergeCell ref="K163:K164"/>
    <mergeCell ref="L163:L164"/>
    <mergeCell ref="M163:M164"/>
    <mergeCell ref="U161:U162"/>
    <mergeCell ref="N163:N164"/>
    <mergeCell ref="O163:O164"/>
    <mergeCell ref="S163:S164"/>
    <mergeCell ref="R163:R164"/>
    <mergeCell ref="T163:T164"/>
    <mergeCell ref="T161:T162"/>
    <mergeCell ref="R161:R162"/>
    <mergeCell ref="U163:U164"/>
    <mergeCell ref="P149:P150"/>
    <mergeCell ref="N157:N158"/>
    <mergeCell ref="J149:J150"/>
    <mergeCell ref="S159:S160"/>
    <mergeCell ref="K159:K160"/>
    <mergeCell ref="Q159:Q160"/>
    <mergeCell ref="Q157:Q158"/>
    <mergeCell ref="R157:R158"/>
    <mergeCell ref="P155:P156"/>
    <mergeCell ref="N155:N156"/>
    <mergeCell ref="I163:I164"/>
    <mergeCell ref="J153:J154"/>
    <mergeCell ref="P159:P160"/>
    <mergeCell ref="P157:P158"/>
    <mergeCell ref="K153:K154"/>
    <mergeCell ref="M159:M160"/>
    <mergeCell ref="O159:O160"/>
    <mergeCell ref="P161:P162"/>
    <mergeCell ref="K161:K162"/>
    <mergeCell ref="L161:L162"/>
    <mergeCell ref="L159:L160"/>
    <mergeCell ref="N149:N150"/>
    <mergeCell ref="I159:I160"/>
    <mergeCell ref="M157:M158"/>
    <mergeCell ref="K157:K158"/>
    <mergeCell ref="K155:K156"/>
    <mergeCell ref="J157:J158"/>
    <mergeCell ref="M155:M156"/>
    <mergeCell ref="O157:O158"/>
    <mergeCell ref="J159:J160"/>
    <mergeCell ref="I161:I162"/>
    <mergeCell ref="M161:M162"/>
    <mergeCell ref="I157:I158"/>
    <mergeCell ref="K149:K150"/>
    <mergeCell ref="L149:L150"/>
    <mergeCell ref="Q149:Q150"/>
    <mergeCell ref="R149:R150"/>
    <mergeCell ref="E149:E150"/>
    <mergeCell ref="F149:F150"/>
    <mergeCell ref="F147:F148"/>
    <mergeCell ref="G147:G148"/>
    <mergeCell ref="H149:H150"/>
    <mergeCell ref="F151:F152"/>
    <mergeCell ref="G151:G152"/>
    <mergeCell ref="H151:H152"/>
    <mergeCell ref="H147:H148"/>
    <mergeCell ref="E161:E162"/>
    <mergeCell ref="E163:E164"/>
    <mergeCell ref="F163:F164"/>
    <mergeCell ref="A169:D169"/>
    <mergeCell ref="C167:D167"/>
    <mergeCell ref="C164:D164"/>
    <mergeCell ref="A145:B168"/>
    <mergeCell ref="C151:D151"/>
    <mergeCell ref="C150:D150"/>
    <mergeCell ref="C148:D148"/>
    <mergeCell ref="H157:H158"/>
    <mergeCell ref="H153:H154"/>
    <mergeCell ref="C168:D168"/>
    <mergeCell ref="C165:D165"/>
    <mergeCell ref="C166:D166"/>
    <mergeCell ref="G161:G162"/>
    <mergeCell ref="F161:F162"/>
    <mergeCell ref="C163:D163"/>
    <mergeCell ref="C162:D162"/>
    <mergeCell ref="E147:E148"/>
    <mergeCell ref="C152:D152"/>
    <mergeCell ref="C153:D153"/>
    <mergeCell ref="G153:G154"/>
    <mergeCell ref="A143:B144"/>
    <mergeCell ref="H167:H168"/>
    <mergeCell ref="K167:K168"/>
    <mergeCell ref="L167:L168"/>
    <mergeCell ref="F165:F166"/>
    <mergeCell ref="H163:H164"/>
    <mergeCell ref="F157:F158"/>
    <mergeCell ref="E153:E154"/>
    <mergeCell ref="C154:D154"/>
    <mergeCell ref="F153:F154"/>
    <mergeCell ref="O155:O156"/>
    <mergeCell ref="J155:J156"/>
    <mergeCell ref="H155:H156"/>
    <mergeCell ref="G155:G156"/>
    <mergeCell ref="E151:E152"/>
    <mergeCell ref="G149:G150"/>
    <mergeCell ref="I153:I154"/>
    <mergeCell ref="I151:I152"/>
    <mergeCell ref="L155:L156"/>
    <mergeCell ref="I155:I156"/>
    <mergeCell ref="J163:J164"/>
    <mergeCell ref="N161:N162"/>
    <mergeCell ref="C160:D160"/>
    <mergeCell ref="G157:G158"/>
    <mergeCell ref="E159:E160"/>
    <mergeCell ref="F159:F160"/>
    <mergeCell ref="G159:G160"/>
    <mergeCell ref="H159:H160"/>
    <mergeCell ref="G163:G164"/>
    <mergeCell ref="E155:E156"/>
    <mergeCell ref="C156:D156"/>
    <mergeCell ref="I149:I150"/>
    <mergeCell ref="AA167:AA168"/>
    <mergeCell ref="Y167:Y168"/>
    <mergeCell ref="Z167:Z168"/>
    <mergeCell ref="AA153:AA154"/>
    <mergeCell ref="Y153:Y154"/>
    <mergeCell ref="AA159:AA160"/>
    <mergeCell ref="AA165:AA166"/>
    <mergeCell ref="Y159:Y160"/>
    <mergeCell ref="AA157:AA158"/>
    <mergeCell ref="AA155:AA156"/>
    <mergeCell ref="AA163:AA164"/>
    <mergeCell ref="AA161:AA162"/>
    <mergeCell ref="C158:D158"/>
    <mergeCell ref="C159:D159"/>
    <mergeCell ref="C161:D161"/>
    <mergeCell ref="Z159:Z160"/>
    <mergeCell ref="W159:W160"/>
    <mergeCell ref="Y157:Y158"/>
    <mergeCell ref="Z157:Z158"/>
    <mergeCell ref="R159:R160"/>
    <mergeCell ref="I167:I168"/>
    <mergeCell ref="M167:M168"/>
    <mergeCell ref="J167:J168"/>
    <mergeCell ref="E167:E168"/>
    <mergeCell ref="F167:F168"/>
    <mergeCell ref="G167:G168"/>
    <mergeCell ref="Z153:Z154"/>
    <mergeCell ref="O165:O166"/>
    <mergeCell ref="C157:D157"/>
    <mergeCell ref="E157:E158"/>
    <mergeCell ref="M165:M166"/>
    <mergeCell ref="L165:L166"/>
    <mergeCell ref="Z155:Z156"/>
    <mergeCell ref="P165:P166"/>
    <mergeCell ref="Z165:Z166"/>
    <mergeCell ref="U165:U166"/>
    <mergeCell ref="Q161:Q162"/>
    <mergeCell ref="Q163:Q164"/>
    <mergeCell ref="P163:P164"/>
    <mergeCell ref="V161:V162"/>
    <mergeCell ref="N167:N168"/>
    <mergeCell ref="O167:O168"/>
    <mergeCell ref="P167:P168"/>
    <mergeCell ref="R167:R168"/>
    <mergeCell ref="E165:E166"/>
    <mergeCell ref="Q165:Q166"/>
    <mergeCell ref="R165:R166"/>
    <mergeCell ref="K165:K166"/>
    <mergeCell ref="I165:I166"/>
    <mergeCell ref="U167:U168"/>
    <mergeCell ref="Q167:Q168"/>
    <mergeCell ref="S165:S166"/>
    <mergeCell ref="X155:X156"/>
    <mergeCell ref="V167:V168"/>
    <mergeCell ref="W167:W168"/>
    <mergeCell ref="X167:X168"/>
    <mergeCell ref="S167:S168"/>
    <mergeCell ref="T167:T168"/>
    <mergeCell ref="S161:S162"/>
    <mergeCell ref="T165:T166"/>
    <mergeCell ref="G165:G166"/>
    <mergeCell ref="H165:H166"/>
    <mergeCell ref="J165:J166"/>
    <mergeCell ref="F155:F156"/>
    <mergeCell ref="Y155:Y156"/>
    <mergeCell ref="X153:X154"/>
    <mergeCell ref="S157:S158"/>
    <mergeCell ref="U157:U158"/>
    <mergeCell ref="V157:V158"/>
    <mergeCell ref="W157:W158"/>
    <mergeCell ref="S153:S154"/>
    <mergeCell ref="W153:W154"/>
    <mergeCell ref="S155:S156"/>
    <mergeCell ref="T155:T156"/>
    <mergeCell ref="W165:W166"/>
    <mergeCell ref="N159:N160"/>
    <mergeCell ref="O161:O162"/>
    <mergeCell ref="W161:W162"/>
    <mergeCell ref="U155:U156"/>
    <mergeCell ref="Q155:Q156"/>
    <mergeCell ref="R155:R156"/>
    <mergeCell ref="T157:T158"/>
    <mergeCell ref="X157:X158"/>
    <mergeCell ref="V155:V156"/>
    <mergeCell ref="W155:W156"/>
    <mergeCell ref="N165:N166"/>
    <mergeCell ref="X159:X160"/>
    <mergeCell ref="U159:U160"/>
    <mergeCell ref="V159:V160"/>
    <mergeCell ref="T159:T160"/>
    <mergeCell ref="V165:V166"/>
    <mergeCell ref="T153:T154"/>
    <mergeCell ref="U153:U154"/>
    <mergeCell ref="Y165:Y166"/>
    <mergeCell ref="X165:X166"/>
    <mergeCell ref="W163:W164"/>
    <mergeCell ref="AA143:AA144"/>
    <mergeCell ref="Y144:Z144"/>
    <mergeCell ref="X145:X146"/>
    <mergeCell ref="S145:S146"/>
    <mergeCell ref="V145:V146"/>
    <mergeCell ref="W145:W146"/>
    <mergeCell ref="X147:X148"/>
    <mergeCell ref="Y147:Y148"/>
    <mergeCell ref="T147:T148"/>
    <mergeCell ref="W151:W152"/>
    <mergeCell ref="U147:U148"/>
    <mergeCell ref="V147:V148"/>
    <mergeCell ref="W147:W148"/>
    <mergeCell ref="T151:T152"/>
    <mergeCell ref="Y149:Y150"/>
    <mergeCell ref="X151:X152"/>
    <mergeCell ref="Y151:Y152"/>
    <mergeCell ref="V151:V152"/>
    <mergeCell ref="U149:U150"/>
    <mergeCell ref="AA151:AA152"/>
    <mergeCell ref="Z147:Z148"/>
    <mergeCell ref="Z149:Z150"/>
    <mergeCell ref="AA145:AA146"/>
    <mergeCell ref="AA147:AA148"/>
    <mergeCell ref="Z145:Z146"/>
    <mergeCell ref="AA149:AA150"/>
    <mergeCell ref="Z151:Z152"/>
    <mergeCell ref="M147:M148"/>
    <mergeCell ref="N147:N148"/>
    <mergeCell ref="O147:O148"/>
    <mergeCell ref="R147:R148"/>
    <mergeCell ref="O149:O150"/>
    <mergeCell ref="M149:M150"/>
    <mergeCell ref="L153:L154"/>
    <mergeCell ref="L151:L152"/>
    <mergeCell ref="M151:M152"/>
    <mergeCell ref="X149:X150"/>
    <mergeCell ref="V153:V154"/>
    <mergeCell ref="S149:S150"/>
    <mergeCell ref="M153:M154"/>
    <mergeCell ref="R153:R154"/>
    <mergeCell ref="P153:P154"/>
    <mergeCell ref="Q153:Q154"/>
    <mergeCell ref="U151:U152"/>
    <mergeCell ref="T149:T150"/>
    <mergeCell ref="Q151:Q152"/>
    <mergeCell ref="R151:R152"/>
    <mergeCell ref="W149:W150"/>
    <mergeCell ref="V149:V150"/>
    <mergeCell ref="Q147:Q148"/>
    <mergeCell ref="A133:B137"/>
    <mergeCell ref="C137:D137"/>
    <mergeCell ref="C136:D136"/>
    <mergeCell ref="C135:D135"/>
    <mergeCell ref="K143:Z143"/>
    <mergeCell ref="Q144:R144"/>
    <mergeCell ref="C133:D133"/>
    <mergeCell ref="N151:N152"/>
    <mergeCell ref="O151:O152"/>
    <mergeCell ref="S147:S148"/>
    <mergeCell ref="L147:L148"/>
    <mergeCell ref="S151:S152"/>
    <mergeCell ref="N153:N154"/>
    <mergeCell ref="O153:O154"/>
    <mergeCell ref="P151:P152"/>
    <mergeCell ref="G136:I136"/>
    <mergeCell ref="G137:J137"/>
    <mergeCell ref="A142:AA142"/>
    <mergeCell ref="J151:J152"/>
    <mergeCell ref="K151:K152"/>
    <mergeCell ref="S144:T144"/>
    <mergeCell ref="O144:P144"/>
    <mergeCell ref="K144:L144"/>
    <mergeCell ref="M144:N144"/>
    <mergeCell ref="U145:U146"/>
    <mergeCell ref="T145:T146"/>
    <mergeCell ref="Q145:Q146"/>
    <mergeCell ref="C146:D146"/>
    <mergeCell ref="F145:F146"/>
    <mergeCell ref="R145:R146"/>
    <mergeCell ref="P145:P146"/>
    <mergeCell ref="Y145:Y146"/>
    <mergeCell ref="I147:I148"/>
    <mergeCell ref="P147:P148"/>
    <mergeCell ref="K145:K146"/>
    <mergeCell ref="L145:L146"/>
    <mergeCell ref="M145:M146"/>
    <mergeCell ref="N145:N146"/>
    <mergeCell ref="K130:K131"/>
    <mergeCell ref="U130:U131"/>
    <mergeCell ref="W144:X144"/>
    <mergeCell ref="U144:V144"/>
    <mergeCell ref="C134:D134"/>
    <mergeCell ref="J143:J144"/>
    <mergeCell ref="T130:T131"/>
    <mergeCell ref="G130:G131"/>
    <mergeCell ref="J130:J131"/>
    <mergeCell ref="I130:I131"/>
    <mergeCell ref="C145:D145"/>
    <mergeCell ref="C143:D144"/>
    <mergeCell ref="E143:E144"/>
    <mergeCell ref="F143:I143"/>
    <mergeCell ref="W130:W131"/>
    <mergeCell ref="E145:E146"/>
    <mergeCell ref="G145:G146"/>
    <mergeCell ref="H145:H146"/>
    <mergeCell ref="I145:I146"/>
    <mergeCell ref="O145:O146"/>
    <mergeCell ref="J145:J146"/>
    <mergeCell ref="J147:J148"/>
    <mergeCell ref="K147:K148"/>
    <mergeCell ref="C130:D130"/>
    <mergeCell ref="C132:D132"/>
    <mergeCell ref="F130:F131"/>
    <mergeCell ref="AA78:AA79"/>
    <mergeCell ref="AA72:AA73"/>
    <mergeCell ref="W72:W73"/>
    <mergeCell ref="C63:D63"/>
    <mergeCell ref="C56:D56"/>
    <mergeCell ref="C60:D60"/>
    <mergeCell ref="C41:D41"/>
    <mergeCell ref="E72:E73"/>
    <mergeCell ref="E70:E71"/>
    <mergeCell ref="C89:D89"/>
    <mergeCell ref="F128:F129"/>
    <mergeCell ref="G128:G129"/>
    <mergeCell ref="H128:H129"/>
    <mergeCell ref="O128:O129"/>
    <mergeCell ref="P128:P129"/>
    <mergeCell ref="C94:D94"/>
    <mergeCell ref="O90:O91"/>
    <mergeCell ref="E88:E89"/>
    <mergeCell ref="F88:F89"/>
    <mergeCell ref="Q74:Q75"/>
    <mergeCell ref="P70:P71"/>
    <mergeCell ref="N88:N89"/>
    <mergeCell ref="O70:O71"/>
    <mergeCell ref="C73:D73"/>
    <mergeCell ref="G72:G73"/>
    <mergeCell ref="H72:H73"/>
    <mergeCell ref="I72:I73"/>
    <mergeCell ref="J72:J73"/>
    <mergeCell ref="N78:N79"/>
    <mergeCell ref="E63:E64"/>
    <mergeCell ref="C69:D69"/>
    <mergeCell ref="C51:D51"/>
    <mergeCell ref="L74:L75"/>
    <mergeCell ref="M74:M75"/>
    <mergeCell ref="O74:O75"/>
    <mergeCell ref="K74:K75"/>
    <mergeCell ref="J80:J81"/>
    <mergeCell ref="I90:I91"/>
    <mergeCell ref="H70:H71"/>
    <mergeCell ref="K70:K71"/>
    <mergeCell ref="L70:L71"/>
    <mergeCell ref="M72:M73"/>
    <mergeCell ref="J70:J71"/>
    <mergeCell ref="C47:D47"/>
    <mergeCell ref="E47:E48"/>
    <mergeCell ref="H90:H91"/>
    <mergeCell ref="H80:H81"/>
    <mergeCell ref="I80:I81"/>
    <mergeCell ref="H88:H89"/>
    <mergeCell ref="I88:I89"/>
    <mergeCell ref="C70:D70"/>
    <mergeCell ref="N70:N71"/>
    <mergeCell ref="N76:N77"/>
    <mergeCell ref="N72:N73"/>
    <mergeCell ref="C62:D62"/>
    <mergeCell ref="C64:D64"/>
    <mergeCell ref="E55:E56"/>
    <mergeCell ref="AA49:AA50"/>
    <mergeCell ref="C32:D32"/>
    <mergeCell ref="C44:D44"/>
    <mergeCell ref="AA43:AA44"/>
    <mergeCell ref="T43:T44"/>
    <mergeCell ref="Y49:Y50"/>
    <mergeCell ref="Z49:Z50"/>
    <mergeCell ref="Y47:Y48"/>
    <mergeCell ref="C19:D19"/>
    <mergeCell ref="E29:E30"/>
    <mergeCell ref="E31:E32"/>
    <mergeCell ref="X21:X22"/>
    <mergeCell ref="Z41:Z42"/>
    <mergeCell ref="AA23:AA24"/>
    <mergeCell ref="AA25:AA34"/>
    <mergeCell ref="Z31:Z32"/>
    <mergeCell ref="AA41:AA42"/>
    <mergeCell ref="F41:F42"/>
    <mergeCell ref="C42:D42"/>
    <mergeCell ref="Z21:Z22"/>
    <mergeCell ref="AA45:AA46"/>
    <mergeCell ref="Y43:Y44"/>
    <mergeCell ref="Z43:Z44"/>
    <mergeCell ref="B41:B69"/>
    <mergeCell ref="F49:F50"/>
    <mergeCell ref="G70:G71"/>
    <mergeCell ref="V49:V50"/>
    <mergeCell ref="W49:W50"/>
    <mergeCell ref="C45:D45"/>
    <mergeCell ref="C71:D71"/>
    <mergeCell ref="S70:S71"/>
    <mergeCell ref="R27:R28"/>
    <mergeCell ref="T27:T28"/>
    <mergeCell ref="S43:S44"/>
    <mergeCell ref="C31:D31"/>
    <mergeCell ref="C43:D43"/>
    <mergeCell ref="A36:AA37"/>
    <mergeCell ref="A38:AA39"/>
    <mergeCell ref="C29:D29"/>
    <mergeCell ref="N29:N30"/>
    <mergeCell ref="K33:Z34"/>
    <mergeCell ref="Z61:Z62"/>
    <mergeCell ref="Z59:Z60"/>
    <mergeCell ref="AA47:AA48"/>
    <mergeCell ref="AA57:AA58"/>
    <mergeCell ref="AA61:AA62"/>
    <mergeCell ref="AA59:AA60"/>
    <mergeCell ref="Z53:Z54"/>
    <mergeCell ref="Z51:Z52"/>
    <mergeCell ref="AA53:AA54"/>
    <mergeCell ref="AA51:AA52"/>
    <mergeCell ref="A41:A69"/>
    <mergeCell ref="C27:D27"/>
    <mergeCell ref="C35:D35"/>
    <mergeCell ref="E57:E58"/>
    <mergeCell ref="C5:D5"/>
    <mergeCell ref="C34:D34"/>
    <mergeCell ref="C22:D22"/>
    <mergeCell ref="S19:S20"/>
    <mergeCell ref="T21:T22"/>
    <mergeCell ref="U19:U20"/>
    <mergeCell ref="U17:U18"/>
    <mergeCell ref="C21:D21"/>
    <mergeCell ref="C10:D10"/>
    <mergeCell ref="C11:D11"/>
    <mergeCell ref="C12:D12"/>
    <mergeCell ref="C23:D23"/>
    <mergeCell ref="C25:D25"/>
    <mergeCell ref="C14:D14"/>
    <mergeCell ref="N21:N22"/>
    <mergeCell ref="N23:N24"/>
    <mergeCell ref="M23:M24"/>
    <mergeCell ref="N25:N26"/>
    <mergeCell ref="J23:J24"/>
    <mergeCell ref="I17:I18"/>
    <mergeCell ref="I9:I10"/>
    <mergeCell ref="G7:G8"/>
    <mergeCell ref="O25:O26"/>
    <mergeCell ref="U21:U22"/>
    <mergeCell ref="C17:D17"/>
    <mergeCell ref="C24:D24"/>
    <mergeCell ref="AA70:AA71"/>
    <mergeCell ref="X70:X71"/>
    <mergeCell ref="W70:W71"/>
    <mergeCell ref="Y70:Y71"/>
    <mergeCell ref="Z70:Z71"/>
    <mergeCell ref="R74:R75"/>
    <mergeCell ref="V72:V73"/>
    <mergeCell ref="P72:P73"/>
    <mergeCell ref="Q72:Q73"/>
    <mergeCell ref="R72:R73"/>
    <mergeCell ref="V70:V71"/>
    <mergeCell ref="X74:X75"/>
    <mergeCell ref="Q70:Q71"/>
    <mergeCell ref="T70:T71"/>
    <mergeCell ref="Y74:Y75"/>
    <mergeCell ref="Z74:Z75"/>
    <mergeCell ref="C13:D13"/>
    <mergeCell ref="C15:D15"/>
    <mergeCell ref="C16:D16"/>
    <mergeCell ref="C20:D20"/>
    <mergeCell ref="C18:D18"/>
    <mergeCell ref="C26:D26"/>
    <mergeCell ref="C33:D33"/>
    <mergeCell ref="R31:R32"/>
    <mergeCell ref="U31:U32"/>
    <mergeCell ref="T31:T32"/>
    <mergeCell ref="AA17:AA18"/>
    <mergeCell ref="Y19:Y20"/>
    <mergeCell ref="Z19:Z20"/>
    <mergeCell ref="AA19:AA20"/>
    <mergeCell ref="Z17:Z18"/>
    <mergeCell ref="AA21:AA22"/>
    <mergeCell ref="I78:I79"/>
    <mergeCell ref="J78:J79"/>
    <mergeCell ref="K78:K79"/>
    <mergeCell ref="M76:M77"/>
    <mergeCell ref="M78:M79"/>
    <mergeCell ref="U86:U87"/>
    <mergeCell ref="S80:S81"/>
    <mergeCell ref="T80:T81"/>
    <mergeCell ref="T86:T87"/>
    <mergeCell ref="I74:I75"/>
    <mergeCell ref="I70:I71"/>
    <mergeCell ref="K80:K81"/>
    <mergeCell ref="L80:L81"/>
    <mergeCell ref="K72:K73"/>
    <mergeCell ref="J76:J77"/>
    <mergeCell ref="K76:K77"/>
    <mergeCell ref="J74:J75"/>
    <mergeCell ref="L72:L73"/>
    <mergeCell ref="I76:I77"/>
    <mergeCell ref="S74:S75"/>
    <mergeCell ref="T78:T79"/>
    <mergeCell ref="R86:R87"/>
    <mergeCell ref="M86:M87"/>
    <mergeCell ref="N86:N87"/>
    <mergeCell ref="Q78:Q79"/>
    <mergeCell ref="R78:R79"/>
    <mergeCell ref="T76:T77"/>
    <mergeCell ref="L76:L77"/>
    <mergeCell ref="O76:O77"/>
    <mergeCell ref="P76:P77"/>
    <mergeCell ref="L78:L79"/>
    <mergeCell ref="M70:M71"/>
    <mergeCell ref="AA80:AA81"/>
    <mergeCell ref="U80:U81"/>
    <mergeCell ref="V80:V81"/>
    <mergeCell ref="Y80:Y81"/>
    <mergeCell ref="Z80:Z81"/>
    <mergeCell ref="W80:W81"/>
    <mergeCell ref="AA88:AA89"/>
    <mergeCell ref="W88:W89"/>
    <mergeCell ref="T88:T89"/>
    <mergeCell ref="U88:U89"/>
    <mergeCell ref="J88:J89"/>
    <mergeCell ref="K88:K89"/>
    <mergeCell ref="S92:S93"/>
    <mergeCell ref="T92:T93"/>
    <mergeCell ref="U92:U93"/>
    <mergeCell ref="U90:U91"/>
    <mergeCell ref="Q90:Q91"/>
    <mergeCell ref="O92:O93"/>
    <mergeCell ref="Z92:Z93"/>
    <mergeCell ref="AA92:AA93"/>
    <mergeCell ref="Y90:Y91"/>
    <mergeCell ref="X88:X89"/>
    <mergeCell ref="Y88:Y89"/>
    <mergeCell ref="Z90:Z91"/>
    <mergeCell ref="R90:R91"/>
    <mergeCell ref="Z88:Z89"/>
    <mergeCell ref="R88:R89"/>
    <mergeCell ref="S88:S89"/>
    <mergeCell ref="V88:V89"/>
    <mergeCell ref="S90:S91"/>
    <mergeCell ref="T90:T91"/>
    <mergeCell ref="W86:W87"/>
    <mergeCell ref="S128:S129"/>
    <mergeCell ref="T128:T129"/>
    <mergeCell ref="Y86:Y87"/>
    <mergeCell ref="S130:S131"/>
    <mergeCell ref="W128:W129"/>
    <mergeCell ref="V99:V100"/>
    <mergeCell ref="W99:W100"/>
    <mergeCell ref="Y130:Y131"/>
    <mergeCell ref="V111:V112"/>
    <mergeCell ref="W111:W112"/>
    <mergeCell ref="Y128:Y129"/>
    <mergeCell ref="Y111:Y112"/>
    <mergeCell ref="G88:G89"/>
    <mergeCell ref="Q128:Q129"/>
    <mergeCell ref="X92:X93"/>
    <mergeCell ref="U128:U129"/>
    <mergeCell ref="R130:R131"/>
    <mergeCell ref="R128:R129"/>
    <mergeCell ref="L130:L131"/>
    <mergeCell ref="M130:M131"/>
    <mergeCell ref="P130:P131"/>
    <mergeCell ref="N130:N131"/>
    <mergeCell ref="O130:O131"/>
    <mergeCell ref="Q130:Q131"/>
    <mergeCell ref="H130:H131"/>
    <mergeCell ref="Y105:Y106"/>
    <mergeCell ref="O97:O98"/>
    <mergeCell ref="P86:P87"/>
    <mergeCell ref="S86:S87"/>
    <mergeCell ref="J94:J95"/>
    <mergeCell ref="J97:J98"/>
    <mergeCell ref="M101:M102"/>
    <mergeCell ref="Z130:Z131"/>
    <mergeCell ref="AA128:AA129"/>
    <mergeCell ref="Z99:Z100"/>
    <mergeCell ref="AA130:AA131"/>
    <mergeCell ref="Z128:Z129"/>
    <mergeCell ref="AA99:AA100"/>
    <mergeCell ref="AA105:AA106"/>
    <mergeCell ref="AA103:AA104"/>
    <mergeCell ref="Z105:Z106"/>
    <mergeCell ref="Z107:Z108"/>
    <mergeCell ref="X130:X131"/>
    <mergeCell ref="V128:V129"/>
    <mergeCell ref="X128:X129"/>
    <mergeCell ref="W92:W93"/>
    <mergeCell ref="V92:V93"/>
    <mergeCell ref="V130:V131"/>
    <mergeCell ref="X99:X100"/>
    <mergeCell ref="W101:W102"/>
    <mergeCell ref="X105:X106"/>
    <mergeCell ref="W109:W110"/>
    <mergeCell ref="V94:V95"/>
    <mergeCell ref="X109:X110"/>
    <mergeCell ref="AA113:AA114"/>
    <mergeCell ref="Z113:Z114"/>
    <mergeCell ref="Z115:Z116"/>
    <mergeCell ref="AA115:AA116"/>
    <mergeCell ref="AA109:AA110"/>
    <mergeCell ref="Z111:Z112"/>
    <mergeCell ref="Z109:Z110"/>
    <mergeCell ref="AA111:AA112"/>
    <mergeCell ref="Y92:Y93"/>
    <mergeCell ref="Y109:Y110"/>
    <mergeCell ref="Z97:Z98"/>
    <mergeCell ref="S101:S102"/>
    <mergeCell ref="T101:T102"/>
    <mergeCell ref="Y97:Y98"/>
    <mergeCell ref="R94:R95"/>
    <mergeCell ref="P94:P95"/>
    <mergeCell ref="N94:N95"/>
    <mergeCell ref="O94:O95"/>
    <mergeCell ref="Q94:Q95"/>
    <mergeCell ref="N97:N98"/>
    <mergeCell ref="U94:U95"/>
    <mergeCell ref="S94:S95"/>
    <mergeCell ref="S97:S98"/>
    <mergeCell ref="T97:T98"/>
    <mergeCell ref="T94:T95"/>
    <mergeCell ref="U99:U100"/>
    <mergeCell ref="Z101:Z102"/>
    <mergeCell ref="Y99:Y100"/>
    <mergeCell ref="X101:X102"/>
    <mergeCell ref="N99:N100"/>
    <mergeCell ref="V97:V98"/>
    <mergeCell ref="W97:W98"/>
    <mergeCell ref="X97:X98"/>
    <mergeCell ref="Q97:Q98"/>
    <mergeCell ref="R97:R98"/>
    <mergeCell ref="O99:O100"/>
    <mergeCell ref="P99:P100"/>
    <mergeCell ref="AA94:AA95"/>
    <mergeCell ref="W94:W95"/>
    <mergeCell ref="X94:X95"/>
    <mergeCell ref="Y94:Y95"/>
    <mergeCell ref="Z94:Z95"/>
    <mergeCell ref="N92:N93"/>
    <mergeCell ref="AA90:AA91"/>
    <mergeCell ref="P92:P93"/>
    <mergeCell ref="Q92:Q93"/>
    <mergeCell ref="R92:R93"/>
    <mergeCell ref="P90:P91"/>
    <mergeCell ref="W90:W91"/>
    <mergeCell ref="V90:V91"/>
    <mergeCell ref="X90:X91"/>
    <mergeCell ref="H92:H93"/>
    <mergeCell ref="I92:I93"/>
    <mergeCell ref="N90:N91"/>
    <mergeCell ref="J92:J93"/>
    <mergeCell ref="A70:A79"/>
    <mergeCell ref="B70:B79"/>
    <mergeCell ref="A80:A96"/>
    <mergeCell ref="B80:B96"/>
    <mergeCell ref="H74:H75"/>
    <mergeCell ref="H76:H77"/>
    <mergeCell ref="G78:G79"/>
    <mergeCell ref="H78:H79"/>
    <mergeCell ref="G74:G75"/>
    <mergeCell ref="G76:G77"/>
    <mergeCell ref="E76:E77"/>
    <mergeCell ref="C79:D79"/>
    <mergeCell ref="P97:P98"/>
    <mergeCell ref="J90:J91"/>
    <mergeCell ref="K94:K95"/>
    <mergeCell ref="L94:L95"/>
    <mergeCell ref="C93:D93"/>
    <mergeCell ref="C92:D92"/>
    <mergeCell ref="I86:I87"/>
    <mergeCell ref="G86:G87"/>
    <mergeCell ref="G84:G85"/>
    <mergeCell ref="M80:M81"/>
    <mergeCell ref="O80:O81"/>
    <mergeCell ref="N80:N81"/>
    <mergeCell ref="P84:P85"/>
    <mergeCell ref="N74:N75"/>
    <mergeCell ref="H94:H95"/>
    <mergeCell ref="I94:I95"/>
    <mergeCell ref="K92:K93"/>
    <mergeCell ref="L92:L93"/>
    <mergeCell ref="M92:M93"/>
    <mergeCell ref="F92:F93"/>
    <mergeCell ref="F70:F71"/>
    <mergeCell ref="C77:D77"/>
    <mergeCell ref="C74:D74"/>
    <mergeCell ref="C84:D84"/>
    <mergeCell ref="E84:E85"/>
    <mergeCell ref="F94:F95"/>
    <mergeCell ref="C95:D95"/>
    <mergeCell ref="G82:G83"/>
    <mergeCell ref="C81:D81"/>
    <mergeCell ref="C83:D83"/>
    <mergeCell ref="C82:D82"/>
    <mergeCell ref="G80:G81"/>
    <mergeCell ref="E74:E75"/>
    <mergeCell ref="F74:F75"/>
    <mergeCell ref="G92:G93"/>
    <mergeCell ref="C72:D72"/>
    <mergeCell ref="C96:D96"/>
    <mergeCell ref="E86:E87"/>
    <mergeCell ref="C90:D90"/>
    <mergeCell ref="C88:D88"/>
    <mergeCell ref="E92:E93"/>
    <mergeCell ref="G94:G95"/>
    <mergeCell ref="I99:I100"/>
    <mergeCell ref="K99:K100"/>
    <mergeCell ref="L99:L100"/>
    <mergeCell ref="I101:I102"/>
    <mergeCell ref="J101:J102"/>
    <mergeCell ref="N101:N102"/>
    <mergeCell ref="G97:G98"/>
    <mergeCell ref="F115:F116"/>
    <mergeCell ref="H115:H116"/>
    <mergeCell ref="K115:K116"/>
    <mergeCell ref="I125:I126"/>
    <mergeCell ref="J125:J126"/>
    <mergeCell ref="C85:D85"/>
    <mergeCell ref="E90:E91"/>
    <mergeCell ref="F90:F91"/>
    <mergeCell ref="G90:G91"/>
    <mergeCell ref="C91:D91"/>
    <mergeCell ref="F86:F87"/>
    <mergeCell ref="C86:D86"/>
    <mergeCell ref="C87:D87"/>
    <mergeCell ref="E94:E95"/>
    <mergeCell ref="E99:E100"/>
    <mergeCell ref="C97:D97"/>
    <mergeCell ref="E97:E98"/>
    <mergeCell ref="C99:D99"/>
    <mergeCell ref="M94:M95"/>
    <mergeCell ref="M88:M89"/>
    <mergeCell ref="I97:I98"/>
    <mergeCell ref="A97:A118"/>
    <mergeCell ref="N128:N129"/>
    <mergeCell ref="K97:K98"/>
    <mergeCell ref="F101:F102"/>
    <mergeCell ref="J99:J100"/>
    <mergeCell ref="F99:F100"/>
    <mergeCell ref="G99:G100"/>
    <mergeCell ref="H99:H100"/>
    <mergeCell ref="F97:F98"/>
    <mergeCell ref="I128:I129"/>
    <mergeCell ref="K101:K102"/>
    <mergeCell ref="H121:H122"/>
    <mergeCell ref="I121:I122"/>
    <mergeCell ref="J121:J122"/>
    <mergeCell ref="K121:K122"/>
    <mergeCell ref="H123:H124"/>
    <mergeCell ref="I123:I124"/>
    <mergeCell ref="J123:J124"/>
    <mergeCell ref="K123:K124"/>
    <mergeCell ref="K117:K118"/>
    <mergeCell ref="N117:N118"/>
    <mergeCell ref="F123:F124"/>
    <mergeCell ref="G123:G124"/>
    <mergeCell ref="F125:F126"/>
    <mergeCell ref="G125:G126"/>
    <mergeCell ref="H125:H126"/>
    <mergeCell ref="J128:J129"/>
    <mergeCell ref="L128:L129"/>
    <mergeCell ref="K128:K129"/>
    <mergeCell ref="M128:M129"/>
    <mergeCell ref="G103:G104"/>
    <mergeCell ref="H97:H98"/>
    <mergeCell ref="E130:E131"/>
    <mergeCell ref="C131:D131"/>
    <mergeCell ref="A128:A132"/>
    <mergeCell ref="B128:B132"/>
    <mergeCell ref="C128:D128"/>
    <mergeCell ref="C111:D111"/>
    <mergeCell ref="C98:D98"/>
    <mergeCell ref="C100:D100"/>
    <mergeCell ref="C101:D101"/>
    <mergeCell ref="E128:E129"/>
    <mergeCell ref="C129:D129"/>
    <mergeCell ref="C103:D103"/>
    <mergeCell ref="E103:E104"/>
    <mergeCell ref="C105:D105"/>
    <mergeCell ref="C110:D110"/>
    <mergeCell ref="C107:D107"/>
    <mergeCell ref="C106:D106"/>
    <mergeCell ref="E105:E106"/>
    <mergeCell ref="C127:D127"/>
    <mergeCell ref="C104:D104"/>
    <mergeCell ref="C122:D122"/>
    <mergeCell ref="C119:D119"/>
    <mergeCell ref="C117:D117"/>
    <mergeCell ref="C120:D120"/>
    <mergeCell ref="C124:D124"/>
    <mergeCell ref="C125:D125"/>
    <mergeCell ref="E125:E126"/>
    <mergeCell ref="C126:D126"/>
    <mergeCell ref="C123:D123"/>
    <mergeCell ref="C102:D102"/>
    <mergeCell ref="C112:D112"/>
    <mergeCell ref="C115:D115"/>
    <mergeCell ref="Y23:Y24"/>
    <mergeCell ref="Y21:Y22"/>
    <mergeCell ref="Y29:Y30"/>
    <mergeCell ref="Z47:Z48"/>
    <mergeCell ref="X45:X46"/>
    <mergeCell ref="V23:V24"/>
    <mergeCell ref="V31:V32"/>
    <mergeCell ref="V25:V26"/>
    <mergeCell ref="W23:W24"/>
    <mergeCell ref="S53:S54"/>
    <mergeCell ref="S51:S52"/>
    <mergeCell ref="R43:R44"/>
    <mergeCell ref="Q53:Q54"/>
    <mergeCell ref="T47:T48"/>
    <mergeCell ref="S49:S50"/>
    <mergeCell ref="U25:U26"/>
    <mergeCell ref="U49:U50"/>
    <mergeCell ref="R25:R26"/>
    <mergeCell ref="T23:T24"/>
    <mergeCell ref="U23:U24"/>
    <mergeCell ref="U47:U48"/>
    <mergeCell ref="U43:U44"/>
    <mergeCell ref="T41:T42"/>
    <mergeCell ref="U41:U42"/>
    <mergeCell ref="V21:V22"/>
    <mergeCell ref="W21:W22"/>
    <mergeCell ref="U29:U30"/>
    <mergeCell ref="U53:U54"/>
    <mergeCell ref="R51:R52"/>
    <mergeCell ref="V53:V54"/>
    <mergeCell ref="Z45:Z46"/>
    <mergeCell ref="Y27:Y28"/>
    <mergeCell ref="Y45:Y46"/>
    <mergeCell ref="Y31:Y32"/>
    <mergeCell ref="Z27:Z28"/>
    <mergeCell ref="S84:S85"/>
    <mergeCell ref="R70:R71"/>
    <mergeCell ref="Y76:Y77"/>
    <mergeCell ref="X67:X68"/>
    <mergeCell ref="R65:R66"/>
    <mergeCell ref="S65:S66"/>
    <mergeCell ref="S78:S79"/>
    <mergeCell ref="Q84:Q85"/>
    <mergeCell ref="R84:R85"/>
    <mergeCell ref="Q80:Q81"/>
    <mergeCell ref="U82:U83"/>
    <mergeCell ref="T82:T83"/>
    <mergeCell ref="Z29:Z30"/>
    <mergeCell ref="X72:X73"/>
    <mergeCell ref="Z72:Z73"/>
    <mergeCell ref="Y72:Y73"/>
    <mergeCell ref="W55:W56"/>
    <mergeCell ref="T84:T85"/>
    <mergeCell ref="R82:R83"/>
    <mergeCell ref="Q51:Q52"/>
    <mergeCell ref="Q86:Q87"/>
    <mergeCell ref="Z65:Z66"/>
    <mergeCell ref="P65:P66"/>
    <mergeCell ref="Y51:Y52"/>
    <mergeCell ref="Y57:Y58"/>
    <mergeCell ref="U51:U52"/>
    <mergeCell ref="V51:V52"/>
    <mergeCell ref="T53:T54"/>
    <mergeCell ref="T51:T52"/>
    <mergeCell ref="W57:W58"/>
    <mergeCell ref="V63:V64"/>
    <mergeCell ref="W63:W64"/>
    <mergeCell ref="W61:W62"/>
    <mergeCell ref="S59:S60"/>
    <mergeCell ref="T61:T62"/>
    <mergeCell ref="Y55:Y56"/>
    <mergeCell ref="X41:X42"/>
    <mergeCell ref="L61:L62"/>
    <mergeCell ref="O29:O30"/>
    <mergeCell ref="X43:X44"/>
    <mergeCell ref="X53:X54"/>
    <mergeCell ref="W43:W44"/>
    <mergeCell ref="I43:I44"/>
    <mergeCell ref="R80:R81"/>
    <mergeCell ref="Z76:Z77"/>
    <mergeCell ref="W74:W75"/>
    <mergeCell ref="S76:S77"/>
    <mergeCell ref="Q76:Q77"/>
    <mergeCell ref="R76:R77"/>
    <mergeCell ref="T74:T75"/>
    <mergeCell ref="U78:U79"/>
    <mergeCell ref="V67:V68"/>
    <mergeCell ref="R67:R68"/>
    <mergeCell ref="Z55:Z56"/>
    <mergeCell ref="Z57:Z58"/>
    <mergeCell ref="X57:X58"/>
    <mergeCell ref="O49:O50"/>
    <mergeCell ref="N45:N46"/>
    <mergeCell ref="Q57:Q58"/>
    <mergeCell ref="T49:T50"/>
    <mergeCell ref="R53:R54"/>
    <mergeCell ref="P55:P56"/>
    <mergeCell ref="Q47:Q48"/>
    <mergeCell ref="R47:R48"/>
    <mergeCell ref="P47:P48"/>
    <mergeCell ref="Q49:Q50"/>
    <mergeCell ref="R49:R50"/>
    <mergeCell ref="P49:P50"/>
    <mergeCell ref="W31:W32"/>
    <mergeCell ref="T29:T30"/>
    <mergeCell ref="O47:O48"/>
    <mergeCell ref="P45:P46"/>
    <mergeCell ref="L31:L32"/>
    <mergeCell ref="X49:X50"/>
    <mergeCell ref="O27:O28"/>
    <mergeCell ref="N49:N50"/>
    <mergeCell ref="Y41:Y42"/>
    <mergeCell ref="W45:W46"/>
    <mergeCell ref="Y53:Y54"/>
    <mergeCell ref="T55:T56"/>
    <mergeCell ref="W53:W54"/>
    <mergeCell ref="O43:O44"/>
    <mergeCell ref="R29:R30"/>
    <mergeCell ref="O45:O46"/>
    <mergeCell ref="O57:O58"/>
    <mergeCell ref="W47:W48"/>
    <mergeCell ref="X55:X56"/>
    <mergeCell ref="R55:R56"/>
    <mergeCell ref="U55:U56"/>
    <mergeCell ref="R57:R58"/>
    <mergeCell ref="T57:T58"/>
    <mergeCell ref="S55:S56"/>
    <mergeCell ref="M29:M30"/>
    <mergeCell ref="X29:X30"/>
    <mergeCell ref="L29:L30"/>
    <mergeCell ref="M31:M32"/>
    <mergeCell ref="Q55:Q56"/>
    <mergeCell ref="N55:N56"/>
    <mergeCell ref="O53:O54"/>
    <mergeCell ref="N53:N54"/>
    <mergeCell ref="X23:X24"/>
    <mergeCell ref="N11:N12"/>
    <mergeCell ref="L23:L24"/>
    <mergeCell ref="K19:K20"/>
    <mergeCell ref="K21:K22"/>
    <mergeCell ref="K13:K14"/>
    <mergeCell ref="L19:L20"/>
    <mergeCell ref="H25:H26"/>
    <mergeCell ref="K23:K24"/>
    <mergeCell ref="K25:K26"/>
    <mergeCell ref="H27:H28"/>
    <mergeCell ref="W27:W28"/>
    <mergeCell ref="X27:X28"/>
    <mergeCell ref="Z23:Z24"/>
    <mergeCell ref="Z25:Z26"/>
    <mergeCell ref="AA55:AA56"/>
    <mergeCell ref="L27:L28"/>
    <mergeCell ref="M27:M28"/>
    <mergeCell ref="K43:K44"/>
    <mergeCell ref="K41:K42"/>
    <mergeCell ref="L41:L42"/>
    <mergeCell ref="X31:X32"/>
    <mergeCell ref="W51:W52"/>
    <mergeCell ref="X51:X52"/>
    <mergeCell ref="X47:X48"/>
    <mergeCell ref="S47:S48"/>
    <mergeCell ref="S27:S28"/>
    <mergeCell ref="S41:S42"/>
    <mergeCell ref="S45:S46"/>
    <mergeCell ref="Q41:Q42"/>
    <mergeCell ref="S31:S32"/>
    <mergeCell ref="W29:W30"/>
    <mergeCell ref="W41:W42"/>
    <mergeCell ref="N27:N28"/>
    <mergeCell ref="J25:J26"/>
    <mergeCell ref="V41:V42"/>
    <mergeCell ref="S29:S30"/>
    <mergeCell ref="R41:R42"/>
    <mergeCell ref="H53:H54"/>
    <mergeCell ref="H51:H52"/>
    <mergeCell ref="N51:N52"/>
    <mergeCell ref="L49:L50"/>
    <mergeCell ref="J19:J20"/>
    <mergeCell ref="S17:S18"/>
    <mergeCell ref="S23:S24"/>
    <mergeCell ref="Q19:Q20"/>
    <mergeCell ref="S21:S22"/>
    <mergeCell ref="K17:K18"/>
    <mergeCell ref="A2:AA2"/>
    <mergeCell ref="L5:L6"/>
    <mergeCell ref="W5:W6"/>
    <mergeCell ref="W7:W8"/>
    <mergeCell ref="Q5:Q6"/>
    <mergeCell ref="T5:T6"/>
    <mergeCell ref="U5:U6"/>
    <mergeCell ref="B5:B35"/>
    <mergeCell ref="C6:D6"/>
    <mergeCell ref="C7:D7"/>
    <mergeCell ref="R19:R20"/>
    <mergeCell ref="R21:R22"/>
    <mergeCell ref="Q21:Q22"/>
    <mergeCell ref="Q23:Q24"/>
    <mergeCell ref="L13:L14"/>
    <mergeCell ref="M13:M14"/>
    <mergeCell ref="K51:K52"/>
    <mergeCell ref="F59:F60"/>
    <mergeCell ref="H41:H42"/>
    <mergeCell ref="I41:I42"/>
    <mergeCell ref="J17:J18"/>
    <mergeCell ref="J31:J32"/>
    <mergeCell ref="V55:V56"/>
    <mergeCell ref="P53:P54"/>
    <mergeCell ref="Q29:Q30"/>
    <mergeCell ref="Q31:Q32"/>
    <mergeCell ref="P23:P24"/>
    <mergeCell ref="P25:P26"/>
    <mergeCell ref="O31:O32"/>
    <mergeCell ref="O23:O24"/>
    <mergeCell ref="U27:U28"/>
    <mergeCell ref="V27:V28"/>
    <mergeCell ref="V43:V44"/>
    <mergeCell ref="V29:V30"/>
    <mergeCell ref="Q25:Q26"/>
    <mergeCell ref="K29:K30"/>
    <mergeCell ref="G33:G34"/>
    <mergeCell ref="K31:K32"/>
    <mergeCell ref="I33:I34"/>
    <mergeCell ref="N41:N42"/>
    <mergeCell ref="P51:P52"/>
    <mergeCell ref="O51:O52"/>
    <mergeCell ref="Q45:Q46"/>
    <mergeCell ref="V47:V48"/>
    <mergeCell ref="R45:R46"/>
    <mergeCell ref="U45:U46"/>
    <mergeCell ref="V45:V46"/>
    <mergeCell ref="T45:T46"/>
    <mergeCell ref="L53:L54"/>
    <mergeCell ref="K53:K54"/>
    <mergeCell ref="I55:I56"/>
    <mergeCell ref="C8:D8"/>
    <mergeCell ref="C9:D9"/>
    <mergeCell ref="F19:F20"/>
    <mergeCell ref="E15:E16"/>
    <mergeCell ref="F15:F16"/>
    <mergeCell ref="H15:H16"/>
    <mergeCell ref="E33:E34"/>
    <mergeCell ref="F33:F34"/>
    <mergeCell ref="I31:I32"/>
    <mergeCell ref="I29:I30"/>
    <mergeCell ref="F43:F44"/>
    <mergeCell ref="G43:G44"/>
    <mergeCell ref="F29:F30"/>
    <mergeCell ref="F31:F32"/>
    <mergeCell ref="I15:I16"/>
    <mergeCell ref="F7:F8"/>
    <mergeCell ref="H11:H12"/>
    <mergeCell ref="I11:I12"/>
    <mergeCell ref="F11:F12"/>
    <mergeCell ref="G11:G12"/>
    <mergeCell ref="H49:H50"/>
    <mergeCell ref="J49:J50"/>
    <mergeCell ref="K49:K50"/>
    <mergeCell ref="F53:F54"/>
    <mergeCell ref="H55:H56"/>
    <mergeCell ref="J55:J56"/>
    <mergeCell ref="J51:J52"/>
    <mergeCell ref="J53:J54"/>
    <mergeCell ref="K55:K56"/>
    <mergeCell ref="C3:D4"/>
    <mergeCell ref="E3:E4"/>
    <mergeCell ref="F3:I3"/>
    <mergeCell ref="I19:I20"/>
    <mergeCell ref="E5:E6"/>
    <mergeCell ref="E17:E18"/>
    <mergeCell ref="E7:E8"/>
    <mergeCell ref="E11:E12"/>
    <mergeCell ref="H17:H18"/>
    <mergeCell ref="F17:F18"/>
    <mergeCell ref="G17:G18"/>
    <mergeCell ref="E13:E14"/>
    <mergeCell ref="G13:G14"/>
    <mergeCell ref="H13:H14"/>
    <mergeCell ref="E9:E10"/>
    <mergeCell ref="H19:H20"/>
    <mergeCell ref="G41:G42"/>
    <mergeCell ref="F25:F26"/>
    <mergeCell ref="G25:G26"/>
    <mergeCell ref="E41:E42"/>
    <mergeCell ref="I27:I28"/>
    <mergeCell ref="G21:G22"/>
    <mergeCell ref="E27:E28"/>
    <mergeCell ref="F27:F28"/>
    <mergeCell ref="G27:G28"/>
    <mergeCell ref="F23:F24"/>
    <mergeCell ref="H21:H22"/>
    <mergeCell ref="E19:E20"/>
    <mergeCell ref="G19:G20"/>
    <mergeCell ref="E25:E26"/>
    <mergeCell ref="G29:G30"/>
    <mergeCell ref="G31:G32"/>
    <mergeCell ref="G9:G10"/>
    <mergeCell ref="E23:E24"/>
    <mergeCell ref="E21:E22"/>
    <mergeCell ref="F21:F22"/>
    <mergeCell ref="F13:F14"/>
    <mergeCell ref="J15:J16"/>
    <mergeCell ref="I7:I8"/>
    <mergeCell ref="H9:H10"/>
    <mergeCell ref="H7:H8"/>
    <mergeCell ref="J21:J22"/>
    <mergeCell ref="C54:D54"/>
    <mergeCell ref="F55:F56"/>
    <mergeCell ref="I23:I24"/>
    <mergeCell ref="I21:I22"/>
    <mergeCell ref="G23:G24"/>
    <mergeCell ref="H29:H30"/>
    <mergeCell ref="H31:H32"/>
    <mergeCell ref="H43:H44"/>
    <mergeCell ref="H33:H34"/>
    <mergeCell ref="H23:H24"/>
    <mergeCell ref="I25:I26"/>
    <mergeCell ref="I49:I50"/>
    <mergeCell ref="C50:D50"/>
    <mergeCell ref="H47:H48"/>
    <mergeCell ref="F45:F46"/>
    <mergeCell ref="J45:J46"/>
    <mergeCell ref="J27:J28"/>
    <mergeCell ref="J29:J30"/>
    <mergeCell ref="I53:I54"/>
    <mergeCell ref="G49:G50"/>
    <mergeCell ref="I51:I52"/>
    <mergeCell ref="J33:J34"/>
    <mergeCell ref="V11:V12"/>
    <mergeCell ref="V9:V10"/>
    <mergeCell ref="W9:W10"/>
    <mergeCell ref="J3:J4"/>
    <mergeCell ref="L7:L8"/>
    <mergeCell ref="M7:M8"/>
    <mergeCell ref="K7:K8"/>
    <mergeCell ref="J7:J8"/>
    <mergeCell ref="Q9:Q10"/>
    <mergeCell ref="W11:W12"/>
    <mergeCell ref="F5:F6"/>
    <mergeCell ref="G15:G16"/>
    <mergeCell ref="F9:F10"/>
    <mergeCell ref="U11:U12"/>
    <mergeCell ref="O11:O12"/>
    <mergeCell ref="I5:I6"/>
    <mergeCell ref="N13:N14"/>
    <mergeCell ref="N7:N8"/>
    <mergeCell ref="M15:M16"/>
    <mergeCell ref="N15:N16"/>
    <mergeCell ref="Q11:Q12"/>
    <mergeCell ref="L11:L12"/>
    <mergeCell ref="P9:P10"/>
    <mergeCell ref="S4:T4"/>
    <mergeCell ref="O7:O8"/>
    <mergeCell ref="O9:O10"/>
    <mergeCell ref="P11:P12"/>
    <mergeCell ref="M9:M10"/>
    <mergeCell ref="N9:N10"/>
    <mergeCell ref="L9:L10"/>
    <mergeCell ref="P7:P8"/>
    <mergeCell ref="K15:K16"/>
    <mergeCell ref="X11:X12"/>
    <mergeCell ref="K3:Z3"/>
    <mergeCell ref="M4:N4"/>
    <mergeCell ref="M11:M12"/>
    <mergeCell ref="R9:R10"/>
    <mergeCell ref="Y11:Y12"/>
    <mergeCell ref="E59:E60"/>
    <mergeCell ref="E43:E44"/>
    <mergeCell ref="C52:D52"/>
    <mergeCell ref="J9:J10"/>
    <mergeCell ref="J13:J14"/>
    <mergeCell ref="I13:I14"/>
    <mergeCell ref="J11:J12"/>
    <mergeCell ref="F47:F48"/>
    <mergeCell ref="G45:G46"/>
    <mergeCell ref="C46:D46"/>
    <mergeCell ref="E45:E46"/>
    <mergeCell ref="C49:D49"/>
    <mergeCell ref="E49:E50"/>
    <mergeCell ref="C28:D28"/>
    <mergeCell ref="C30:D30"/>
    <mergeCell ref="C55:D55"/>
    <mergeCell ref="C58:D58"/>
    <mergeCell ref="C59:D59"/>
    <mergeCell ref="G53:G54"/>
    <mergeCell ref="G47:G48"/>
    <mergeCell ref="G55:G56"/>
    <mergeCell ref="G51:G52"/>
    <mergeCell ref="C53:D53"/>
    <mergeCell ref="E53:E54"/>
    <mergeCell ref="G5:G6"/>
    <mergeCell ref="H5:H6"/>
    <mergeCell ref="A3:B4"/>
    <mergeCell ref="Z7:Z8"/>
    <mergeCell ref="U4:V4"/>
    <mergeCell ref="Z5:Z6"/>
    <mergeCell ref="A5:A35"/>
    <mergeCell ref="W25:W26"/>
    <mergeCell ref="X25:X26"/>
    <mergeCell ref="Y25:Y26"/>
    <mergeCell ref="Z9:Z10"/>
    <mergeCell ref="T11:T12"/>
    <mergeCell ref="Y9:Y10"/>
    <mergeCell ref="AA7:AA8"/>
    <mergeCell ref="S7:S8"/>
    <mergeCell ref="T7:T8"/>
    <mergeCell ref="U7:U8"/>
    <mergeCell ref="X7:X8"/>
    <mergeCell ref="Y7:Y8"/>
    <mergeCell ref="V7:V8"/>
    <mergeCell ref="S11:S12"/>
    <mergeCell ref="S9:S10"/>
    <mergeCell ref="K9:K10"/>
    <mergeCell ref="J5:J6"/>
    <mergeCell ref="AA11:AA12"/>
    <mergeCell ref="T9:T10"/>
    <mergeCell ref="X9:X10"/>
    <mergeCell ref="U9:U10"/>
    <mergeCell ref="Z11:Z12"/>
    <mergeCell ref="AA9:AA10"/>
    <mergeCell ref="Q13:Q14"/>
    <mergeCell ref="K11:K12"/>
    <mergeCell ref="O4:P4"/>
    <mergeCell ref="Q4:R4"/>
    <mergeCell ref="AA5:AA6"/>
    <mergeCell ref="W4:X4"/>
    <mergeCell ref="Y4:Z4"/>
    <mergeCell ref="AA3:AA4"/>
    <mergeCell ref="Y5:Y6"/>
    <mergeCell ref="K4:L4"/>
    <mergeCell ref="K5:K6"/>
    <mergeCell ref="V5:V6"/>
    <mergeCell ref="X5:X6"/>
    <mergeCell ref="O5:O6"/>
    <mergeCell ref="P5:P6"/>
    <mergeCell ref="M5:M6"/>
    <mergeCell ref="N5:N6"/>
    <mergeCell ref="R5:R6"/>
    <mergeCell ref="S5:S6"/>
    <mergeCell ref="R11:R12"/>
    <mergeCell ref="P29:P30"/>
    <mergeCell ref="R17:R18"/>
    <mergeCell ref="Q15:Q16"/>
    <mergeCell ref="P27:P28"/>
    <mergeCell ref="S25:S26"/>
    <mergeCell ref="T25:T26"/>
    <mergeCell ref="T19:T20"/>
    <mergeCell ref="T17:T18"/>
    <mergeCell ref="Q7:Q8"/>
    <mergeCell ref="R7:R8"/>
    <mergeCell ref="S13:S14"/>
    <mergeCell ref="T13:T14"/>
    <mergeCell ref="S15:S16"/>
    <mergeCell ref="T15:T16"/>
    <mergeCell ref="R23:R24"/>
    <mergeCell ref="Q17:Q18"/>
    <mergeCell ref="AA13:AA14"/>
    <mergeCell ref="X13:X14"/>
    <mergeCell ref="Y13:Y14"/>
    <mergeCell ref="X15:X16"/>
    <mergeCell ref="AA15:AA16"/>
    <mergeCell ref="Z13:Z14"/>
    <mergeCell ref="Z15:Z16"/>
    <mergeCell ref="L21:L22"/>
    <mergeCell ref="M19:M20"/>
    <mergeCell ref="N19:N20"/>
    <mergeCell ref="N17:N18"/>
    <mergeCell ref="M17:M18"/>
    <mergeCell ref="M21:M22"/>
    <mergeCell ref="L17:L18"/>
    <mergeCell ref="L15:L16"/>
    <mergeCell ref="O13:O14"/>
    <mergeCell ref="P13:P14"/>
    <mergeCell ref="O21:O22"/>
    <mergeCell ref="O19:O20"/>
    <mergeCell ref="P15:P16"/>
    <mergeCell ref="O15:O16"/>
    <mergeCell ref="P21:P22"/>
    <mergeCell ref="O17:O18"/>
    <mergeCell ref="P19:P20"/>
    <mergeCell ref="R13:R14"/>
    <mergeCell ref="Y15:Y16"/>
    <mergeCell ref="R15:R16"/>
    <mergeCell ref="U15:U16"/>
    <mergeCell ref="V19:V20"/>
    <mergeCell ref="W17:W18"/>
    <mergeCell ref="Y17:Y18"/>
    <mergeCell ref="V17:V18"/>
    <mergeCell ref="O41:O42"/>
    <mergeCell ref="Q43:Q44"/>
    <mergeCell ref="E51:E52"/>
    <mergeCell ref="C48:D48"/>
    <mergeCell ref="I47:I48"/>
    <mergeCell ref="M41:M42"/>
    <mergeCell ref="N43:N44"/>
    <mergeCell ref="M43:M44"/>
    <mergeCell ref="N31:N32"/>
    <mergeCell ref="J47:J48"/>
    <mergeCell ref="I45:I46"/>
    <mergeCell ref="N47:N48"/>
    <mergeCell ref="L47:L48"/>
    <mergeCell ref="M47:M48"/>
    <mergeCell ref="J41:J42"/>
    <mergeCell ref="H45:H46"/>
    <mergeCell ref="M25:M26"/>
    <mergeCell ref="L25:L26"/>
    <mergeCell ref="L43:L44"/>
    <mergeCell ref="K27:K28"/>
    <mergeCell ref="L45:L46"/>
    <mergeCell ref="K45:K46"/>
    <mergeCell ref="P43:P44"/>
    <mergeCell ref="Q27:Q28"/>
    <mergeCell ref="M49:M50"/>
    <mergeCell ref="L51:L52"/>
    <mergeCell ref="M45:M46"/>
    <mergeCell ref="J43:J44"/>
    <mergeCell ref="P31:P32"/>
    <mergeCell ref="K47:K48"/>
    <mergeCell ref="M51:M52"/>
    <mergeCell ref="F51:F52"/>
    <mergeCell ref="W84:W85"/>
    <mergeCell ref="U72:U73"/>
    <mergeCell ref="X84:X85"/>
    <mergeCell ref="U76:U77"/>
    <mergeCell ref="V76:V77"/>
    <mergeCell ref="U74:U75"/>
    <mergeCell ref="V78:V79"/>
    <mergeCell ref="U13:U14"/>
    <mergeCell ref="P17:P18"/>
    <mergeCell ref="L63:L64"/>
    <mergeCell ref="Q61:Q62"/>
    <mergeCell ref="P59:P60"/>
    <mergeCell ref="S63:S64"/>
    <mergeCell ref="R59:R60"/>
    <mergeCell ref="P61:P62"/>
    <mergeCell ref="P63:P64"/>
    <mergeCell ref="M61:M62"/>
    <mergeCell ref="V13:V14"/>
    <mergeCell ref="X17:X18"/>
    <mergeCell ref="W15:W16"/>
    <mergeCell ref="V15:V16"/>
    <mergeCell ref="W13:W14"/>
    <mergeCell ref="X19:X20"/>
    <mergeCell ref="W19:W20"/>
    <mergeCell ref="P41:P42"/>
    <mergeCell ref="M53:M54"/>
    <mergeCell ref="M55:M56"/>
    <mergeCell ref="L57:L58"/>
    <mergeCell ref="O55:O56"/>
    <mergeCell ref="L55:L56"/>
    <mergeCell ref="U59:U60"/>
    <mergeCell ref="Q67:Q68"/>
    <mergeCell ref="X80:X81"/>
    <mergeCell ref="X76:X77"/>
    <mergeCell ref="U57:U58"/>
    <mergeCell ref="S57:S58"/>
    <mergeCell ref="F61:F62"/>
    <mergeCell ref="U61:U62"/>
    <mergeCell ref="M59:M60"/>
    <mergeCell ref="Q59:Q60"/>
    <mergeCell ref="N59:N60"/>
    <mergeCell ref="O59:O60"/>
    <mergeCell ref="M63:M64"/>
    <mergeCell ref="O61:O62"/>
    <mergeCell ref="L65:L66"/>
    <mergeCell ref="C61:D61"/>
    <mergeCell ref="E61:E62"/>
    <mergeCell ref="I63:I64"/>
    <mergeCell ref="I61:I62"/>
    <mergeCell ref="J61:J62"/>
    <mergeCell ref="J57:J58"/>
    <mergeCell ref="K57:K58"/>
    <mergeCell ref="E65:E66"/>
    <mergeCell ref="F65:F66"/>
    <mergeCell ref="G65:G66"/>
    <mergeCell ref="F63:F64"/>
    <mergeCell ref="G63:G64"/>
    <mergeCell ref="G57:G58"/>
    <mergeCell ref="F57:F58"/>
    <mergeCell ref="G61:G62"/>
    <mergeCell ref="H61:H62"/>
    <mergeCell ref="J63:J64"/>
    <mergeCell ref="J59:J60"/>
    <mergeCell ref="K59:K60"/>
    <mergeCell ref="W67:W68"/>
    <mergeCell ref="V59:V60"/>
    <mergeCell ref="W59:W60"/>
    <mergeCell ref="P57:P58"/>
    <mergeCell ref="T59:T60"/>
    <mergeCell ref="V57:V58"/>
    <mergeCell ref="I59:I60"/>
    <mergeCell ref="K61:K62"/>
    <mergeCell ref="M57:M58"/>
    <mergeCell ref="P67:P68"/>
    <mergeCell ref="N63:N64"/>
    <mergeCell ref="O63:O64"/>
    <mergeCell ref="Q63:Q64"/>
    <mergeCell ref="G59:G60"/>
    <mergeCell ref="C57:D57"/>
    <mergeCell ref="N57:N58"/>
    <mergeCell ref="J65:J66"/>
    <mergeCell ref="K65:K66"/>
    <mergeCell ref="H65:H66"/>
    <mergeCell ref="K63:K64"/>
    <mergeCell ref="R63:R64"/>
    <mergeCell ref="C68:D68"/>
    <mergeCell ref="C66:D66"/>
    <mergeCell ref="C67:D67"/>
    <mergeCell ref="Z78:Z79"/>
    <mergeCell ref="Y78:Y79"/>
    <mergeCell ref="H63:H64"/>
    <mergeCell ref="N65:N66"/>
    <mergeCell ref="O65:O66"/>
    <mergeCell ref="V65:V66"/>
    <mergeCell ref="Q65:Q66"/>
    <mergeCell ref="Y59:Y60"/>
    <mergeCell ref="X61:X62"/>
    <mergeCell ref="X59:X60"/>
    <mergeCell ref="H57:H58"/>
    <mergeCell ref="I57:I58"/>
    <mergeCell ref="L59:L60"/>
    <mergeCell ref="H59:H60"/>
    <mergeCell ref="R61:R62"/>
    <mergeCell ref="S61:S62"/>
    <mergeCell ref="Y61:Y62"/>
    <mergeCell ref="N61:N62"/>
    <mergeCell ref="T63:T64"/>
    <mergeCell ref="V61:V62"/>
    <mergeCell ref="Y63:Y64"/>
    <mergeCell ref="U63:U64"/>
    <mergeCell ref="U70:U71"/>
    <mergeCell ref="W65:W66"/>
    <mergeCell ref="U67:U68"/>
    <mergeCell ref="Y65:Y66"/>
    <mergeCell ref="T65:T66"/>
    <mergeCell ref="U65:U66"/>
    <mergeCell ref="Y67:Y68"/>
    <mergeCell ref="O88:O89"/>
    <mergeCell ref="Q88:Q89"/>
    <mergeCell ref="Z84:Z85"/>
    <mergeCell ref="Y82:Y83"/>
    <mergeCell ref="H82:H83"/>
    <mergeCell ref="K82:K83"/>
    <mergeCell ref="M82:M83"/>
    <mergeCell ref="W82:W83"/>
    <mergeCell ref="P88:P89"/>
    <mergeCell ref="O82:O83"/>
    <mergeCell ref="AA65:AA66"/>
    <mergeCell ref="X63:X64"/>
    <mergeCell ref="Z63:Z64"/>
    <mergeCell ref="AA63:AA64"/>
    <mergeCell ref="AA67:AA68"/>
    <mergeCell ref="C80:D80"/>
    <mergeCell ref="E80:E81"/>
    <mergeCell ref="F80:F81"/>
    <mergeCell ref="T67:T68"/>
    <mergeCell ref="H67:H68"/>
    <mergeCell ref="I65:I66"/>
    <mergeCell ref="I67:I68"/>
    <mergeCell ref="J67:J68"/>
    <mergeCell ref="K67:K68"/>
    <mergeCell ref="N67:N68"/>
    <mergeCell ref="L67:L68"/>
    <mergeCell ref="M67:M68"/>
    <mergeCell ref="X65:X66"/>
    <mergeCell ref="C76:D76"/>
    <mergeCell ref="C78:D78"/>
    <mergeCell ref="C75:D75"/>
    <mergeCell ref="C65:D65"/>
    <mergeCell ref="Z67:Z68"/>
    <mergeCell ref="AA82:AA83"/>
    <mergeCell ref="Z82:Z83"/>
    <mergeCell ref="AA84:AA85"/>
    <mergeCell ref="AA74:AA75"/>
    <mergeCell ref="AA76:AA77"/>
    <mergeCell ref="X78:X79"/>
    <mergeCell ref="Y84:Y85"/>
    <mergeCell ref="V82:V83"/>
    <mergeCell ref="W78:W79"/>
    <mergeCell ref="S67:S68"/>
    <mergeCell ref="S72:S73"/>
    <mergeCell ref="T72:T73"/>
    <mergeCell ref="U84:U85"/>
    <mergeCell ref="V84:V85"/>
    <mergeCell ref="W76:W77"/>
    <mergeCell ref="G67:G68"/>
    <mergeCell ref="O72:O73"/>
    <mergeCell ref="P74:P75"/>
    <mergeCell ref="P80:P81"/>
    <mergeCell ref="O78:O79"/>
    <mergeCell ref="P78:P79"/>
    <mergeCell ref="O67:O68"/>
    <mergeCell ref="K84:K85"/>
    <mergeCell ref="H84:H85"/>
    <mergeCell ref="I84:I85"/>
    <mergeCell ref="J84:J85"/>
    <mergeCell ref="J82:J83"/>
    <mergeCell ref="M84:M85"/>
    <mergeCell ref="Q82:Q83"/>
    <mergeCell ref="L84:L85"/>
    <mergeCell ref="N82:N83"/>
    <mergeCell ref="X82:X83"/>
    <mergeCell ref="M97:M98"/>
    <mergeCell ref="AA101:AA102"/>
    <mergeCell ref="S82:S83"/>
    <mergeCell ref="P82:P83"/>
    <mergeCell ref="S99:S100"/>
    <mergeCell ref="T99:T100"/>
    <mergeCell ref="F76:F77"/>
    <mergeCell ref="Y101:Y102"/>
    <mergeCell ref="E101:E102"/>
    <mergeCell ref="Q99:Q100"/>
    <mergeCell ref="O101:O102"/>
    <mergeCell ref="P101:P102"/>
    <mergeCell ref="Q101:Q102"/>
    <mergeCell ref="G101:G102"/>
    <mergeCell ref="H101:H102"/>
    <mergeCell ref="L101:L102"/>
    <mergeCell ref="R99:R100"/>
    <mergeCell ref="J86:J87"/>
    <mergeCell ref="L86:L87"/>
    <mergeCell ref="K86:K87"/>
    <mergeCell ref="L88:L89"/>
    <mergeCell ref="F78:F79"/>
    <mergeCell ref="AA86:AA87"/>
    <mergeCell ref="O86:O87"/>
    <mergeCell ref="AA97:AA98"/>
    <mergeCell ref="U97:U98"/>
    <mergeCell ref="Z86:Z87"/>
    <mergeCell ref="X86:X87"/>
    <mergeCell ref="K90:K91"/>
    <mergeCell ref="E82:E83"/>
    <mergeCell ref="F82:F83"/>
    <mergeCell ref="M65:M66"/>
    <mergeCell ref="L82:L83"/>
    <mergeCell ref="I82:I83"/>
    <mergeCell ref="M99:M100"/>
    <mergeCell ref="F72:F73"/>
    <mergeCell ref="E78:E79"/>
    <mergeCell ref="R101:R102"/>
    <mergeCell ref="Q103:Q104"/>
    <mergeCell ref="R103:R104"/>
    <mergeCell ref="S103:S104"/>
    <mergeCell ref="T103:T104"/>
    <mergeCell ref="U101:U102"/>
    <mergeCell ref="V101:V102"/>
    <mergeCell ref="F103:F104"/>
    <mergeCell ref="N105:N106"/>
    <mergeCell ref="N109:N110"/>
    <mergeCell ref="N103:N104"/>
    <mergeCell ref="O103:O104"/>
    <mergeCell ref="H103:H104"/>
    <mergeCell ref="I103:I104"/>
    <mergeCell ref="O109:O110"/>
    <mergeCell ref="E67:E68"/>
    <mergeCell ref="F67:F68"/>
    <mergeCell ref="L97:L98"/>
    <mergeCell ref="V74:V75"/>
    <mergeCell ref="V86:V87"/>
    <mergeCell ref="F84:F85"/>
    <mergeCell ref="H86:H87"/>
    <mergeCell ref="L90:L91"/>
    <mergeCell ref="N84:N85"/>
    <mergeCell ref="O84:O85"/>
    <mergeCell ref="M90:M91"/>
    <mergeCell ref="Y107:Y108"/>
    <mergeCell ref="W105:W106"/>
    <mergeCell ref="H105:H106"/>
    <mergeCell ref="I105:I106"/>
    <mergeCell ref="O105:O106"/>
    <mergeCell ref="P105:P106"/>
    <mergeCell ref="Q105:Q106"/>
    <mergeCell ref="U105:U106"/>
    <mergeCell ref="AA107:AA108"/>
    <mergeCell ref="C108:D108"/>
    <mergeCell ref="F105:F106"/>
    <mergeCell ref="S107:S108"/>
    <mergeCell ref="T107:T108"/>
    <mergeCell ref="U107:U108"/>
    <mergeCell ref="H107:H108"/>
    <mergeCell ref="I107:I108"/>
    <mergeCell ref="G105:G106"/>
    <mergeCell ref="E107:E108"/>
    <mergeCell ref="P107:P108"/>
    <mergeCell ref="Q107:Q108"/>
    <mergeCell ref="R107:R108"/>
    <mergeCell ref="R105:R106"/>
    <mergeCell ref="S105:S106"/>
    <mergeCell ref="T105:T106"/>
    <mergeCell ref="V105:V106"/>
    <mergeCell ref="K105:K106"/>
    <mergeCell ref="J105:J106"/>
    <mergeCell ref="N107:N108"/>
    <mergeCell ref="X103:X104"/>
    <mergeCell ref="W103:W104"/>
    <mergeCell ref="U103:U104"/>
    <mergeCell ref="V103:V104"/>
    <mergeCell ref="J103:J104"/>
    <mergeCell ref="K103:K104"/>
    <mergeCell ref="L103:L104"/>
    <mergeCell ref="M103:M104"/>
    <mergeCell ref="Y103:Y104"/>
    <mergeCell ref="P103:P104"/>
    <mergeCell ref="Z103:Z104"/>
    <mergeCell ref="U111:U112"/>
    <mergeCell ref="F107:F108"/>
    <mergeCell ref="G107:G108"/>
    <mergeCell ref="V107:V108"/>
    <mergeCell ref="W107:W108"/>
    <mergeCell ref="F109:F110"/>
    <mergeCell ref="G109:G110"/>
    <mergeCell ref="H109:H110"/>
    <mergeCell ref="I109:I110"/>
    <mergeCell ref="T109:T110"/>
    <mergeCell ref="U109:U110"/>
    <mergeCell ref="L105:L106"/>
    <mergeCell ref="M105:M106"/>
    <mergeCell ref="X107:X108"/>
    <mergeCell ref="K109:K110"/>
    <mergeCell ref="T111:T112"/>
    <mergeCell ref="L111:L112"/>
    <mergeCell ref="M111:M112"/>
    <mergeCell ref="K107:K108"/>
    <mergeCell ref="L107:L108"/>
    <mergeCell ref="V109:V110"/>
    <mergeCell ref="T115:T116"/>
    <mergeCell ref="U115:U116"/>
    <mergeCell ref="V115:V116"/>
    <mergeCell ref="W115:W116"/>
    <mergeCell ref="Y115:Y116"/>
    <mergeCell ref="I115:I116"/>
    <mergeCell ref="L115:L116"/>
    <mergeCell ref="M115:M116"/>
    <mergeCell ref="N115:N116"/>
    <mergeCell ref="O115:O116"/>
    <mergeCell ref="J107:J108"/>
    <mergeCell ref="O107:O108"/>
    <mergeCell ref="L109:L110"/>
    <mergeCell ref="M109:M110"/>
    <mergeCell ref="J109:J110"/>
    <mergeCell ref="Y113:Y114"/>
    <mergeCell ref="S111:S112"/>
    <mergeCell ref="N111:N112"/>
    <mergeCell ref="S113:S114"/>
    <mergeCell ref="M107:M108"/>
    <mergeCell ref="K111:K112"/>
    <mergeCell ref="S109:S110"/>
    <mergeCell ref="P109:P110"/>
    <mergeCell ref="X111:X112"/>
    <mergeCell ref="K113:K114"/>
    <mergeCell ref="P113:P114"/>
    <mergeCell ref="Q113:Q114"/>
    <mergeCell ref="P111:P112"/>
    <mergeCell ref="Q111:Q112"/>
    <mergeCell ref="L113:L114"/>
    <mergeCell ref="M113:M114"/>
    <mergeCell ref="N113:N114"/>
    <mergeCell ref="R115:R116"/>
    <mergeCell ref="Q109:Q110"/>
    <mergeCell ref="R109:R110"/>
    <mergeCell ref="O113:O114"/>
    <mergeCell ref="P115:P116"/>
    <mergeCell ref="R113:R114"/>
    <mergeCell ref="Q115:Q116"/>
    <mergeCell ref="O111:O112"/>
    <mergeCell ref="R111:R112"/>
    <mergeCell ref="C114:D114"/>
    <mergeCell ref="E111:E112"/>
    <mergeCell ref="F111:F112"/>
    <mergeCell ref="G111:G112"/>
    <mergeCell ref="C109:D109"/>
    <mergeCell ref="E109:E110"/>
    <mergeCell ref="H111:H112"/>
    <mergeCell ref="I111:I112"/>
    <mergeCell ref="J111:J112"/>
    <mergeCell ref="E115:E116"/>
    <mergeCell ref="C116:D116"/>
    <mergeCell ref="C113:D113"/>
    <mergeCell ref="S115:S116"/>
    <mergeCell ref="E113:E114"/>
    <mergeCell ref="F113:F114"/>
    <mergeCell ref="G113:G114"/>
    <mergeCell ref="E121:E122"/>
    <mergeCell ref="F121:F122"/>
    <mergeCell ref="G121:G122"/>
    <mergeCell ref="N121:N122"/>
    <mergeCell ref="O121:O122"/>
    <mergeCell ref="S121:S122"/>
    <mergeCell ref="X115:X116"/>
    <mergeCell ref="G115:G116"/>
    <mergeCell ref="H113:H114"/>
    <mergeCell ref="I113:I114"/>
    <mergeCell ref="J113:J114"/>
    <mergeCell ref="T113:T114"/>
    <mergeCell ref="U113:U114"/>
    <mergeCell ref="V113:V114"/>
    <mergeCell ref="W113:W114"/>
    <mergeCell ref="X113:X114"/>
    <mergeCell ref="J115:J116"/>
    <mergeCell ref="E119:E120"/>
    <mergeCell ref="F119:F120"/>
    <mergeCell ref="G119:G120"/>
    <mergeCell ref="E117:E118"/>
    <mergeCell ref="F117:F118"/>
    <mergeCell ref="G117:G118"/>
    <mergeCell ref="N119:N120"/>
    <mergeCell ref="O119:O120"/>
    <mergeCell ref="H117:H118"/>
    <mergeCell ref="I117:I118"/>
    <mergeCell ref="J117:J118"/>
    <mergeCell ref="O117:O118"/>
    <mergeCell ref="C118:D118"/>
    <mergeCell ref="Y117:Y118"/>
    <mergeCell ref="X123:X124"/>
    <mergeCell ref="X121:X122"/>
    <mergeCell ref="W121:W122"/>
    <mergeCell ref="P121:P122"/>
    <mergeCell ref="Q121:Q122"/>
    <mergeCell ref="R123:R124"/>
    <mergeCell ref="S123:S124"/>
    <mergeCell ref="P123:P124"/>
    <mergeCell ref="W123:W124"/>
    <mergeCell ref="Z119:Z120"/>
    <mergeCell ref="AA119:AA120"/>
    <mergeCell ref="Z123:Z124"/>
    <mergeCell ref="Y121:Y122"/>
    <mergeCell ref="Y123:Y124"/>
    <mergeCell ref="Z121:Z122"/>
    <mergeCell ref="W119:W120"/>
    <mergeCell ref="X119:X120"/>
    <mergeCell ref="AA121:AA122"/>
    <mergeCell ref="AA117:AA118"/>
    <mergeCell ref="H119:H120"/>
    <mergeCell ref="M117:M118"/>
    <mergeCell ref="I119:I120"/>
    <mergeCell ref="L117:L118"/>
    <mergeCell ref="L119:L120"/>
    <mergeCell ref="M119:M120"/>
    <mergeCell ref="J119:J120"/>
    <mergeCell ref="K119:K120"/>
    <mergeCell ref="Y119:Y120"/>
    <mergeCell ref="C121:D121"/>
    <mergeCell ref="B97:B118"/>
    <mergeCell ref="A119:A127"/>
    <mergeCell ref="B119:B127"/>
    <mergeCell ref="Z125:Z126"/>
    <mergeCell ref="S125:S126"/>
    <mergeCell ref="L125:L126"/>
    <mergeCell ref="M125:M126"/>
    <mergeCell ref="Q125:Q126"/>
    <mergeCell ref="R125:R126"/>
    <mergeCell ref="N125:N126"/>
    <mergeCell ref="O125:O126"/>
    <mergeCell ref="P125:P126"/>
    <mergeCell ref="T123:T124"/>
    <mergeCell ref="U123:U124"/>
    <mergeCell ref="V123:V124"/>
    <mergeCell ref="Z117:Z118"/>
    <mergeCell ref="P117:P118"/>
    <mergeCell ref="Q117:Q118"/>
    <mergeCell ref="R117:R118"/>
    <mergeCell ref="S117:S118"/>
    <mergeCell ref="X117:X118"/>
    <mergeCell ref="W117:W118"/>
    <mergeCell ref="P119:P120"/>
    <mergeCell ref="T117:T118"/>
    <mergeCell ref="U117:U118"/>
    <mergeCell ref="V117:V118"/>
    <mergeCell ref="Q119:Q120"/>
    <mergeCell ref="R119:R120"/>
    <mergeCell ref="S119:S120"/>
    <mergeCell ref="T119:T120"/>
    <mergeCell ref="U119:U120"/>
    <mergeCell ref="V119:V120"/>
    <mergeCell ref="AA125:AA126"/>
    <mergeCell ref="T125:T126"/>
    <mergeCell ref="U125:U126"/>
    <mergeCell ref="V125:V126"/>
    <mergeCell ref="W125:W126"/>
    <mergeCell ref="X125:X126"/>
    <mergeCell ref="Y125:Y126"/>
    <mergeCell ref="O123:O124"/>
    <mergeCell ref="Q123:Q124"/>
    <mergeCell ref="AA123:AA124"/>
    <mergeCell ref="K125:K126"/>
    <mergeCell ref="M121:M122"/>
    <mergeCell ref="L121:L122"/>
    <mergeCell ref="L123:L124"/>
    <mergeCell ref="M123:M124"/>
    <mergeCell ref="N123:N124"/>
    <mergeCell ref="E123:E124"/>
    <mergeCell ref="R121:R122"/>
    <mergeCell ref="V121:V122"/>
    <mergeCell ref="T121:T122"/>
    <mergeCell ref="U121:U122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0" fitToHeight="0" orientation="portrait" r:id="rId1"/>
  <rowBreaks count="3" manualBreakCount="3">
    <brk id="79" max="16383" man="1"/>
    <brk id="118" max="16383" man="1"/>
    <brk id="1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0"/>
  <sheetViews>
    <sheetView view="pageBreakPreview" topLeftCell="A16" zoomScaleSheetLayoutView="100" workbookViewId="0">
      <selection activeCell="W26" sqref="W26:W27"/>
    </sheetView>
  </sheetViews>
  <sheetFormatPr defaultRowHeight="14.25"/>
  <cols>
    <col min="1" max="1" width="3.25" customWidth="1"/>
    <col min="2" max="2" width="2.875" customWidth="1"/>
    <col min="3" max="3" width="34.875" customWidth="1"/>
    <col min="4" max="9" width="4" customWidth="1"/>
    <col min="10" max="20" width="2.625" customWidth="1"/>
    <col min="21" max="21" width="3.375" customWidth="1"/>
    <col min="22" max="25" width="2.625" customWidth="1"/>
    <col min="26" max="26" width="6" customWidth="1"/>
  </cols>
  <sheetData>
    <row r="1" spans="1:26" ht="19.5" thickBot="1">
      <c r="A1" s="213" t="s">
        <v>57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</row>
    <row r="2" spans="1:26" ht="15" thickBot="1">
      <c r="A2" s="215" t="s">
        <v>3</v>
      </c>
      <c r="B2" s="216"/>
      <c r="C2" s="219" t="s">
        <v>7</v>
      </c>
      <c r="D2" s="220" t="s">
        <v>4</v>
      </c>
      <c r="E2" s="222" t="s">
        <v>0</v>
      </c>
      <c r="F2" s="223"/>
      <c r="G2" s="223"/>
      <c r="H2" s="224"/>
      <c r="I2" s="225" t="s">
        <v>5</v>
      </c>
      <c r="J2" s="210" t="s">
        <v>6</v>
      </c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11"/>
      <c r="Z2" s="227" t="s">
        <v>1</v>
      </c>
    </row>
    <row r="3" spans="1:26" ht="50.25" thickBot="1">
      <c r="A3" s="217"/>
      <c r="B3" s="218"/>
      <c r="C3" s="217"/>
      <c r="D3" s="221"/>
      <c r="E3" s="5" t="s">
        <v>2</v>
      </c>
      <c r="F3" s="2" t="s">
        <v>17</v>
      </c>
      <c r="G3" s="3" t="s">
        <v>18</v>
      </c>
      <c r="H3" s="4" t="s">
        <v>19</v>
      </c>
      <c r="I3" s="221"/>
      <c r="J3" s="210" t="s">
        <v>20</v>
      </c>
      <c r="K3" s="212"/>
      <c r="L3" s="210" t="s">
        <v>21</v>
      </c>
      <c r="M3" s="212"/>
      <c r="N3" s="210" t="s">
        <v>22</v>
      </c>
      <c r="O3" s="212"/>
      <c r="P3" s="210" t="s">
        <v>23</v>
      </c>
      <c r="Q3" s="212"/>
      <c r="R3" s="210" t="s">
        <v>24</v>
      </c>
      <c r="S3" s="211"/>
      <c r="T3" s="210" t="s">
        <v>25</v>
      </c>
      <c r="U3" s="212"/>
      <c r="V3" s="210" t="s">
        <v>26</v>
      </c>
      <c r="W3" s="211"/>
      <c r="X3" s="210" t="s">
        <v>27</v>
      </c>
      <c r="Y3" s="212"/>
      <c r="Z3" s="228"/>
    </row>
    <row r="4" spans="1:26" ht="21" customHeight="1">
      <c r="A4" s="233" t="s">
        <v>28</v>
      </c>
      <c r="B4" s="216"/>
      <c r="C4" s="14" t="s">
        <v>58</v>
      </c>
      <c r="D4" s="236">
        <v>3</v>
      </c>
      <c r="E4" s="237">
        <v>54</v>
      </c>
      <c r="F4" s="239">
        <v>45</v>
      </c>
      <c r="G4" s="239">
        <v>9</v>
      </c>
      <c r="H4" s="242"/>
      <c r="I4" s="243" t="s">
        <v>29</v>
      </c>
      <c r="J4" s="229"/>
      <c r="K4" s="231"/>
      <c r="L4" s="229"/>
      <c r="M4" s="231"/>
      <c r="N4" s="229"/>
      <c r="O4" s="231"/>
      <c r="P4" s="229"/>
      <c r="Q4" s="231"/>
      <c r="R4" s="229">
        <v>3</v>
      </c>
      <c r="S4" s="231">
        <v>3</v>
      </c>
      <c r="T4" s="229"/>
      <c r="U4" s="231"/>
      <c r="V4" s="229"/>
      <c r="W4" s="231"/>
      <c r="X4" s="229"/>
      <c r="Y4" s="231"/>
      <c r="Z4" s="241"/>
    </row>
    <row r="5" spans="1:26" ht="21" customHeight="1" thickBot="1">
      <c r="A5" s="234"/>
      <c r="B5" s="235"/>
      <c r="C5" s="16" t="s">
        <v>36</v>
      </c>
      <c r="D5" s="221"/>
      <c r="E5" s="238"/>
      <c r="F5" s="240"/>
      <c r="G5" s="240"/>
      <c r="H5" s="218"/>
      <c r="I5" s="230"/>
      <c r="J5" s="230"/>
      <c r="K5" s="232"/>
      <c r="L5" s="230"/>
      <c r="M5" s="232"/>
      <c r="N5" s="230"/>
      <c r="O5" s="232"/>
      <c r="P5" s="230"/>
      <c r="Q5" s="232"/>
      <c r="R5" s="230"/>
      <c r="S5" s="232"/>
      <c r="T5" s="230"/>
      <c r="U5" s="232"/>
      <c r="V5" s="230"/>
      <c r="W5" s="232"/>
      <c r="X5" s="230"/>
      <c r="Y5" s="232"/>
      <c r="Z5" s="228"/>
    </row>
    <row r="6" spans="1:26" ht="21" customHeight="1">
      <c r="A6" s="234"/>
      <c r="B6" s="235"/>
      <c r="C6" s="14" t="s">
        <v>37</v>
      </c>
      <c r="D6" s="236">
        <v>3</v>
      </c>
      <c r="E6" s="237">
        <v>54</v>
      </c>
      <c r="F6" s="239">
        <v>45</v>
      </c>
      <c r="G6" s="239">
        <v>9</v>
      </c>
      <c r="H6" s="242"/>
      <c r="I6" s="243" t="s">
        <v>29</v>
      </c>
      <c r="J6" s="229"/>
      <c r="K6" s="231"/>
      <c r="L6" s="229"/>
      <c r="M6" s="231"/>
      <c r="N6" s="229"/>
      <c r="O6" s="231"/>
      <c r="P6" s="229"/>
      <c r="Q6" s="231"/>
      <c r="R6" s="229">
        <v>3</v>
      </c>
      <c r="S6" s="231">
        <v>3</v>
      </c>
      <c r="T6" s="229" t="s">
        <v>34</v>
      </c>
      <c r="U6" s="231" t="s">
        <v>34</v>
      </c>
      <c r="V6" s="229"/>
      <c r="W6" s="231"/>
      <c r="X6" s="229"/>
      <c r="Y6" s="231"/>
      <c r="Z6" s="244"/>
    </row>
    <row r="7" spans="1:26" ht="21" customHeight="1" thickBot="1">
      <c r="A7" s="234"/>
      <c r="B7" s="235"/>
      <c r="C7" s="16" t="s">
        <v>38</v>
      </c>
      <c r="D7" s="221"/>
      <c r="E7" s="238"/>
      <c r="F7" s="240"/>
      <c r="G7" s="240"/>
      <c r="H7" s="218"/>
      <c r="I7" s="230"/>
      <c r="J7" s="230"/>
      <c r="K7" s="232"/>
      <c r="L7" s="230"/>
      <c r="M7" s="232"/>
      <c r="N7" s="230"/>
      <c r="O7" s="232"/>
      <c r="P7" s="230"/>
      <c r="Q7" s="232"/>
      <c r="R7" s="230"/>
      <c r="S7" s="232"/>
      <c r="T7" s="230"/>
      <c r="U7" s="232"/>
      <c r="V7" s="230"/>
      <c r="W7" s="232"/>
      <c r="X7" s="230"/>
      <c r="Y7" s="232"/>
      <c r="Z7" s="228"/>
    </row>
    <row r="8" spans="1:26" ht="21" customHeight="1">
      <c r="A8" s="234"/>
      <c r="B8" s="235"/>
      <c r="C8" s="14" t="s">
        <v>39</v>
      </c>
      <c r="D8" s="236">
        <v>3</v>
      </c>
      <c r="E8" s="237">
        <v>54</v>
      </c>
      <c r="F8" s="239">
        <v>36</v>
      </c>
      <c r="G8" s="239">
        <v>18</v>
      </c>
      <c r="H8" s="245"/>
      <c r="I8" s="243" t="s">
        <v>29</v>
      </c>
      <c r="J8" s="229"/>
      <c r="K8" s="231"/>
      <c r="L8" s="229"/>
      <c r="M8" s="231"/>
      <c r="N8" s="229"/>
      <c r="O8" s="231"/>
      <c r="P8" s="229"/>
      <c r="Q8" s="231"/>
      <c r="R8" s="229"/>
      <c r="S8" s="231"/>
      <c r="T8" s="229">
        <v>3</v>
      </c>
      <c r="U8" s="231">
        <v>3</v>
      </c>
      <c r="V8" s="229"/>
      <c r="W8" s="231"/>
      <c r="X8" s="229"/>
      <c r="Y8" s="231"/>
      <c r="Z8" s="241"/>
    </row>
    <row r="9" spans="1:26" ht="21" customHeight="1" thickBot="1">
      <c r="A9" s="234"/>
      <c r="B9" s="235"/>
      <c r="C9" s="16" t="s">
        <v>40</v>
      </c>
      <c r="D9" s="221"/>
      <c r="E9" s="238"/>
      <c r="F9" s="240"/>
      <c r="G9" s="240"/>
      <c r="H9" s="218"/>
      <c r="I9" s="230"/>
      <c r="J9" s="230"/>
      <c r="K9" s="232"/>
      <c r="L9" s="230"/>
      <c r="M9" s="232"/>
      <c r="N9" s="230"/>
      <c r="O9" s="232"/>
      <c r="P9" s="230"/>
      <c r="Q9" s="232"/>
      <c r="R9" s="230"/>
      <c r="S9" s="232"/>
      <c r="T9" s="230"/>
      <c r="U9" s="232"/>
      <c r="V9" s="230"/>
      <c r="W9" s="232"/>
      <c r="X9" s="230"/>
      <c r="Y9" s="232"/>
      <c r="Z9" s="228"/>
    </row>
    <row r="10" spans="1:26" ht="21" customHeight="1">
      <c r="A10" s="234"/>
      <c r="B10" s="235"/>
      <c r="C10" s="14" t="s">
        <v>41</v>
      </c>
      <c r="D10" s="236">
        <v>3</v>
      </c>
      <c r="E10" s="237">
        <v>54</v>
      </c>
      <c r="F10" s="239">
        <v>36</v>
      </c>
      <c r="G10" s="239">
        <v>18</v>
      </c>
      <c r="H10" s="245"/>
      <c r="I10" s="243" t="s">
        <v>29</v>
      </c>
      <c r="J10" s="229"/>
      <c r="K10" s="231"/>
      <c r="L10" s="229"/>
      <c r="M10" s="231"/>
      <c r="N10" s="229"/>
      <c r="O10" s="231"/>
      <c r="P10" s="229"/>
      <c r="Q10" s="231"/>
      <c r="R10" s="229">
        <v>3</v>
      </c>
      <c r="S10" s="231">
        <v>3</v>
      </c>
      <c r="T10" s="229"/>
      <c r="U10" s="231"/>
      <c r="V10" s="229"/>
      <c r="W10" s="231"/>
      <c r="X10" s="229"/>
      <c r="Y10" s="231"/>
      <c r="Z10" s="241"/>
    </row>
    <row r="11" spans="1:26" ht="21" customHeight="1" thickBot="1">
      <c r="A11" s="234"/>
      <c r="B11" s="235"/>
      <c r="C11" s="16" t="s">
        <v>42</v>
      </c>
      <c r="D11" s="221"/>
      <c r="E11" s="238"/>
      <c r="F11" s="240"/>
      <c r="G11" s="240"/>
      <c r="H11" s="218"/>
      <c r="I11" s="230"/>
      <c r="J11" s="230"/>
      <c r="K11" s="232"/>
      <c r="L11" s="230"/>
      <c r="M11" s="232"/>
      <c r="N11" s="230"/>
      <c r="O11" s="232"/>
      <c r="P11" s="230"/>
      <c r="Q11" s="232"/>
      <c r="R11" s="230"/>
      <c r="S11" s="232"/>
      <c r="T11" s="230"/>
      <c r="U11" s="232"/>
      <c r="V11" s="230"/>
      <c r="W11" s="232"/>
      <c r="X11" s="230"/>
      <c r="Y11" s="232"/>
      <c r="Z11" s="228"/>
    </row>
    <row r="12" spans="1:26" ht="21" customHeight="1">
      <c r="A12" s="234"/>
      <c r="B12" s="235"/>
      <c r="C12" s="14" t="s">
        <v>43</v>
      </c>
      <c r="D12" s="236">
        <v>3</v>
      </c>
      <c r="E12" s="237">
        <v>54</v>
      </c>
      <c r="F12" s="239">
        <v>54</v>
      </c>
      <c r="G12" s="239"/>
      <c r="H12" s="245"/>
      <c r="I12" s="243" t="s">
        <v>29</v>
      </c>
      <c r="J12" s="229"/>
      <c r="K12" s="231"/>
      <c r="L12" s="229"/>
      <c r="M12" s="231"/>
      <c r="N12" s="229" t="s">
        <v>34</v>
      </c>
      <c r="O12" s="231" t="s">
        <v>34</v>
      </c>
      <c r="P12" s="229"/>
      <c r="Q12" s="231"/>
      <c r="R12" s="229"/>
      <c r="S12" s="231"/>
      <c r="T12" s="229">
        <v>3</v>
      </c>
      <c r="U12" s="231">
        <v>3</v>
      </c>
      <c r="V12" s="229"/>
      <c r="W12" s="231"/>
      <c r="X12" s="229"/>
      <c r="Y12" s="231"/>
      <c r="Z12" s="241"/>
    </row>
    <row r="13" spans="1:26" ht="21" customHeight="1" thickBot="1">
      <c r="A13" s="234"/>
      <c r="B13" s="235"/>
      <c r="C13" s="16" t="s">
        <v>44</v>
      </c>
      <c r="D13" s="221"/>
      <c r="E13" s="238"/>
      <c r="F13" s="240"/>
      <c r="G13" s="240"/>
      <c r="H13" s="218"/>
      <c r="I13" s="230"/>
      <c r="J13" s="230"/>
      <c r="K13" s="232"/>
      <c r="L13" s="230"/>
      <c r="M13" s="232"/>
      <c r="N13" s="230"/>
      <c r="O13" s="232"/>
      <c r="P13" s="230"/>
      <c r="Q13" s="232"/>
      <c r="R13" s="230"/>
      <c r="S13" s="232"/>
      <c r="T13" s="246"/>
      <c r="U13" s="247"/>
      <c r="V13" s="246"/>
      <c r="W13" s="247"/>
      <c r="X13" s="230"/>
      <c r="Y13" s="232"/>
      <c r="Z13" s="228"/>
    </row>
    <row r="14" spans="1:26" ht="21" customHeight="1">
      <c r="A14" s="234"/>
      <c r="B14" s="235"/>
      <c r="C14" s="14" t="s">
        <v>45</v>
      </c>
      <c r="D14" s="236">
        <v>2</v>
      </c>
      <c r="E14" s="237">
        <v>36</v>
      </c>
      <c r="F14" s="239">
        <v>36</v>
      </c>
      <c r="G14" s="239"/>
      <c r="H14" s="245"/>
      <c r="I14" s="243" t="s">
        <v>29</v>
      </c>
      <c r="J14" s="229"/>
      <c r="K14" s="231"/>
      <c r="L14" s="229"/>
      <c r="M14" s="231"/>
      <c r="N14" s="229"/>
      <c r="O14" s="231"/>
      <c r="P14" s="229"/>
      <c r="Q14" s="231"/>
      <c r="R14" s="229"/>
      <c r="S14" s="231"/>
      <c r="T14" s="229"/>
      <c r="U14" s="231"/>
      <c r="V14" s="229">
        <v>2</v>
      </c>
      <c r="W14" s="231">
        <v>2</v>
      </c>
      <c r="X14" s="229"/>
      <c r="Y14" s="231"/>
      <c r="Z14" s="241"/>
    </row>
    <row r="15" spans="1:26" ht="21" customHeight="1" thickBot="1">
      <c r="A15" s="234"/>
      <c r="B15" s="235"/>
      <c r="C15" s="16" t="s">
        <v>46</v>
      </c>
      <c r="D15" s="221"/>
      <c r="E15" s="238"/>
      <c r="F15" s="240"/>
      <c r="G15" s="240"/>
      <c r="H15" s="218"/>
      <c r="I15" s="230"/>
      <c r="J15" s="230"/>
      <c r="K15" s="232"/>
      <c r="L15" s="230"/>
      <c r="M15" s="232"/>
      <c r="N15" s="230"/>
      <c r="O15" s="232"/>
      <c r="P15" s="230"/>
      <c r="Q15" s="232"/>
      <c r="R15" s="230"/>
      <c r="S15" s="232"/>
      <c r="T15" s="246"/>
      <c r="U15" s="247"/>
      <c r="V15" s="230"/>
      <c r="W15" s="232"/>
      <c r="X15" s="230"/>
      <c r="Y15" s="232"/>
      <c r="Z15" s="228"/>
    </row>
    <row r="16" spans="1:26" ht="21" customHeight="1">
      <c r="A16" s="234"/>
      <c r="B16" s="235"/>
      <c r="C16" s="14" t="s">
        <v>47</v>
      </c>
      <c r="D16" s="236">
        <v>3</v>
      </c>
      <c r="E16" s="237">
        <v>54</v>
      </c>
      <c r="F16" s="239">
        <v>45</v>
      </c>
      <c r="G16" s="239">
        <v>9</v>
      </c>
      <c r="H16" s="245"/>
      <c r="I16" s="243" t="s">
        <v>29</v>
      </c>
      <c r="J16" s="229"/>
      <c r="K16" s="231"/>
      <c r="L16" s="229"/>
      <c r="M16" s="231"/>
      <c r="N16" s="229"/>
      <c r="O16" s="231"/>
      <c r="P16" s="229"/>
      <c r="Q16" s="231"/>
      <c r="R16" s="229"/>
      <c r="S16" s="231"/>
      <c r="T16" s="229"/>
      <c r="U16" s="231"/>
      <c r="V16" s="229"/>
      <c r="W16" s="231"/>
      <c r="X16" s="229">
        <v>3</v>
      </c>
      <c r="Y16" s="231">
        <v>3</v>
      </c>
      <c r="Z16" s="244"/>
    </row>
    <row r="17" spans="1:26" ht="21" customHeight="1" thickBot="1">
      <c r="A17" s="234"/>
      <c r="B17" s="235"/>
      <c r="C17" s="16" t="s">
        <v>48</v>
      </c>
      <c r="D17" s="221"/>
      <c r="E17" s="238"/>
      <c r="F17" s="240"/>
      <c r="G17" s="240"/>
      <c r="H17" s="218"/>
      <c r="I17" s="230"/>
      <c r="J17" s="230"/>
      <c r="K17" s="232"/>
      <c r="L17" s="230"/>
      <c r="M17" s="232"/>
      <c r="N17" s="230"/>
      <c r="O17" s="232"/>
      <c r="P17" s="230"/>
      <c r="Q17" s="232"/>
      <c r="R17" s="230"/>
      <c r="S17" s="232"/>
      <c r="T17" s="246"/>
      <c r="U17" s="247"/>
      <c r="V17" s="246"/>
      <c r="W17" s="247"/>
      <c r="X17" s="230"/>
      <c r="Y17" s="232"/>
      <c r="Z17" s="228"/>
    </row>
    <row r="18" spans="1:26" ht="21" customHeight="1">
      <c r="A18" s="234"/>
      <c r="B18" s="235"/>
      <c r="C18" s="14" t="s">
        <v>49</v>
      </c>
      <c r="D18" s="236">
        <v>3</v>
      </c>
      <c r="E18" s="237">
        <v>54</v>
      </c>
      <c r="F18" s="239">
        <v>45</v>
      </c>
      <c r="G18" s="239">
        <v>9</v>
      </c>
      <c r="H18" s="245"/>
      <c r="I18" s="243" t="s">
        <v>29</v>
      </c>
      <c r="J18" s="229"/>
      <c r="K18" s="231"/>
      <c r="L18" s="229"/>
      <c r="M18" s="231"/>
      <c r="N18" s="229"/>
      <c r="O18" s="231"/>
      <c r="P18" s="229"/>
      <c r="Q18" s="231"/>
      <c r="R18" s="229"/>
      <c r="S18" s="231"/>
      <c r="T18" s="229"/>
      <c r="U18" s="231"/>
      <c r="V18" s="229"/>
      <c r="W18" s="231"/>
      <c r="X18" s="229">
        <v>3</v>
      </c>
      <c r="Y18" s="231">
        <v>3</v>
      </c>
      <c r="Z18" s="241"/>
    </row>
    <row r="19" spans="1:26" ht="28.5" customHeight="1" thickBot="1">
      <c r="A19" s="234"/>
      <c r="B19" s="235"/>
      <c r="C19" s="16" t="s">
        <v>50</v>
      </c>
      <c r="D19" s="221"/>
      <c r="E19" s="238"/>
      <c r="F19" s="240"/>
      <c r="G19" s="240"/>
      <c r="H19" s="218"/>
      <c r="I19" s="230"/>
      <c r="J19" s="230"/>
      <c r="K19" s="232"/>
      <c r="L19" s="230"/>
      <c r="M19" s="232"/>
      <c r="N19" s="230"/>
      <c r="O19" s="232"/>
      <c r="P19" s="230"/>
      <c r="Q19" s="232"/>
      <c r="R19" s="230"/>
      <c r="S19" s="232"/>
      <c r="T19" s="246"/>
      <c r="U19" s="247"/>
      <c r="V19" s="246"/>
      <c r="W19" s="247"/>
      <c r="X19" s="230"/>
      <c r="Y19" s="232"/>
      <c r="Z19" s="228"/>
    </row>
    <row r="20" spans="1:26" ht="21" customHeight="1">
      <c r="A20" s="234"/>
      <c r="B20" s="235"/>
      <c r="C20" s="14" t="s">
        <v>51</v>
      </c>
      <c r="D20" s="236">
        <v>3</v>
      </c>
      <c r="E20" s="237">
        <v>54</v>
      </c>
      <c r="F20" s="239">
        <v>45</v>
      </c>
      <c r="G20" s="239">
        <v>9</v>
      </c>
      <c r="H20" s="245"/>
      <c r="I20" s="243" t="s">
        <v>29</v>
      </c>
      <c r="J20" s="229"/>
      <c r="K20" s="231"/>
      <c r="L20" s="229"/>
      <c r="M20" s="231"/>
      <c r="N20" s="229"/>
      <c r="O20" s="231"/>
      <c r="P20" s="229"/>
      <c r="Q20" s="231"/>
      <c r="R20" s="229"/>
      <c r="S20" s="231"/>
      <c r="T20" s="229"/>
      <c r="U20" s="231"/>
      <c r="V20" s="229">
        <v>3</v>
      </c>
      <c r="W20" s="231">
        <v>3</v>
      </c>
      <c r="X20" s="229"/>
      <c r="Y20" s="231"/>
      <c r="Z20" s="241"/>
    </row>
    <row r="21" spans="1:26" ht="21" customHeight="1" thickBot="1">
      <c r="A21" s="234"/>
      <c r="B21" s="235"/>
      <c r="C21" s="16" t="s">
        <v>52</v>
      </c>
      <c r="D21" s="221"/>
      <c r="E21" s="238"/>
      <c r="F21" s="240"/>
      <c r="G21" s="240"/>
      <c r="H21" s="218"/>
      <c r="I21" s="230"/>
      <c r="J21" s="230"/>
      <c r="K21" s="232"/>
      <c r="L21" s="230"/>
      <c r="M21" s="232"/>
      <c r="N21" s="230"/>
      <c r="O21" s="232"/>
      <c r="P21" s="230"/>
      <c r="Q21" s="232"/>
      <c r="R21" s="230"/>
      <c r="S21" s="232"/>
      <c r="T21" s="246"/>
      <c r="U21" s="247"/>
      <c r="V21" s="230"/>
      <c r="W21" s="232"/>
      <c r="X21" s="230"/>
      <c r="Y21" s="232"/>
      <c r="Z21" s="228"/>
    </row>
    <row r="22" spans="1:26" ht="21" customHeight="1">
      <c r="A22" s="234"/>
      <c r="B22" s="235"/>
      <c r="C22" s="14" t="s">
        <v>55</v>
      </c>
      <c r="D22" s="236">
        <v>3</v>
      </c>
      <c r="E22" s="237">
        <v>54</v>
      </c>
      <c r="F22" s="239">
        <v>45</v>
      </c>
      <c r="G22" s="239">
        <v>9</v>
      </c>
      <c r="H22" s="245"/>
      <c r="I22" s="243" t="s">
        <v>29</v>
      </c>
      <c r="J22" s="229"/>
      <c r="K22" s="231"/>
      <c r="L22" s="229"/>
      <c r="M22" s="231"/>
      <c r="N22" s="229"/>
      <c r="O22" s="231"/>
      <c r="P22" s="229"/>
      <c r="Q22" s="231"/>
      <c r="R22" s="229"/>
      <c r="S22" s="231"/>
      <c r="T22" s="229"/>
      <c r="U22" s="231"/>
      <c r="V22" s="229">
        <v>3</v>
      </c>
      <c r="W22" s="231">
        <v>3</v>
      </c>
      <c r="X22" s="229"/>
      <c r="Y22" s="231"/>
      <c r="Z22" s="241"/>
    </row>
    <row r="23" spans="1:26" ht="21" customHeight="1" thickBot="1">
      <c r="A23" s="234"/>
      <c r="B23" s="235"/>
      <c r="C23" s="16" t="s">
        <v>56</v>
      </c>
      <c r="D23" s="221"/>
      <c r="E23" s="238"/>
      <c r="F23" s="240"/>
      <c r="G23" s="240"/>
      <c r="H23" s="218"/>
      <c r="I23" s="230"/>
      <c r="J23" s="230"/>
      <c r="K23" s="232"/>
      <c r="L23" s="230"/>
      <c r="M23" s="232"/>
      <c r="N23" s="230"/>
      <c r="O23" s="232"/>
      <c r="P23" s="230"/>
      <c r="Q23" s="232"/>
      <c r="R23" s="230"/>
      <c r="S23" s="232"/>
      <c r="T23" s="230"/>
      <c r="U23" s="232"/>
      <c r="V23" s="230"/>
      <c r="W23" s="232"/>
      <c r="X23" s="230"/>
      <c r="Y23" s="232"/>
      <c r="Z23" s="228"/>
    </row>
    <row r="24" spans="1:26" ht="21" customHeight="1">
      <c r="A24" s="234"/>
      <c r="B24" s="235"/>
      <c r="C24" s="14" t="s">
        <v>53</v>
      </c>
      <c r="D24" s="236">
        <v>2</v>
      </c>
      <c r="E24" s="237">
        <v>36</v>
      </c>
      <c r="F24" s="239">
        <v>36</v>
      </c>
      <c r="G24" s="239"/>
      <c r="H24" s="245"/>
      <c r="I24" s="243" t="s">
        <v>29</v>
      </c>
      <c r="J24" s="229"/>
      <c r="K24" s="231"/>
      <c r="L24" s="229"/>
      <c r="M24" s="231"/>
      <c r="N24" s="229"/>
      <c r="O24" s="231"/>
      <c r="P24" s="229"/>
      <c r="Q24" s="231"/>
      <c r="R24" s="229"/>
      <c r="S24" s="231"/>
      <c r="T24" s="229">
        <v>2</v>
      </c>
      <c r="U24" s="231">
        <v>2</v>
      </c>
      <c r="V24" s="229"/>
      <c r="W24" s="231"/>
      <c r="X24" s="229"/>
      <c r="Y24" s="231"/>
      <c r="Z24" s="241"/>
    </row>
    <row r="25" spans="1:26" ht="21" customHeight="1" thickBot="1">
      <c r="A25" s="234"/>
      <c r="B25" s="235"/>
      <c r="C25" s="16" t="s">
        <v>54</v>
      </c>
      <c r="D25" s="221"/>
      <c r="E25" s="238"/>
      <c r="F25" s="240"/>
      <c r="G25" s="240"/>
      <c r="H25" s="218"/>
      <c r="I25" s="230"/>
      <c r="J25" s="230"/>
      <c r="K25" s="232"/>
      <c r="L25" s="230"/>
      <c r="M25" s="232"/>
      <c r="N25" s="230"/>
      <c r="O25" s="232"/>
      <c r="P25" s="230"/>
      <c r="Q25" s="232"/>
      <c r="R25" s="230"/>
      <c r="S25" s="232"/>
      <c r="T25" s="230"/>
      <c r="U25" s="232"/>
      <c r="V25" s="230"/>
      <c r="W25" s="232"/>
      <c r="X25" s="230"/>
      <c r="Y25" s="232"/>
      <c r="Z25" s="228"/>
    </row>
    <row r="26" spans="1:26" ht="21" customHeight="1">
      <c r="A26" s="234"/>
      <c r="B26" s="235"/>
      <c r="C26" s="15" t="s">
        <v>32</v>
      </c>
      <c r="D26" s="236">
        <v>2</v>
      </c>
      <c r="E26" s="237"/>
      <c r="F26" s="239"/>
      <c r="G26" s="239"/>
      <c r="H26" s="248">
        <v>200</v>
      </c>
      <c r="I26" s="236" t="s">
        <v>30</v>
      </c>
      <c r="J26" s="229"/>
      <c r="K26" s="231"/>
      <c r="L26" s="229"/>
      <c r="M26" s="231"/>
      <c r="N26" s="229"/>
      <c r="O26" s="231"/>
      <c r="P26" s="229"/>
      <c r="Q26" s="231"/>
      <c r="R26" s="229"/>
      <c r="S26" s="231"/>
      <c r="T26" s="229">
        <v>2</v>
      </c>
      <c r="U26" s="231" t="s">
        <v>35</v>
      </c>
      <c r="V26" s="229"/>
      <c r="W26" s="231"/>
      <c r="X26" s="229"/>
      <c r="Y26" s="231"/>
      <c r="Z26" s="241"/>
    </row>
    <row r="27" spans="1:26" ht="21" customHeight="1" thickBot="1">
      <c r="A27" s="217"/>
      <c r="B27" s="218"/>
      <c r="C27" s="17" t="s">
        <v>31</v>
      </c>
      <c r="D27" s="221"/>
      <c r="E27" s="238"/>
      <c r="F27" s="240"/>
      <c r="G27" s="240"/>
      <c r="H27" s="249"/>
      <c r="I27" s="221"/>
      <c r="J27" s="230"/>
      <c r="K27" s="232"/>
      <c r="L27" s="230"/>
      <c r="M27" s="232"/>
      <c r="N27" s="230"/>
      <c r="O27" s="232"/>
      <c r="P27" s="230"/>
      <c r="Q27" s="232"/>
      <c r="R27" s="230"/>
      <c r="S27" s="232"/>
      <c r="T27" s="230"/>
      <c r="U27" s="232"/>
      <c r="V27" s="230"/>
      <c r="W27" s="232"/>
      <c r="X27" s="230"/>
      <c r="Y27" s="232"/>
      <c r="Z27" s="228"/>
    </row>
    <row r="28" spans="1:26" s="26" customFormat="1" ht="21" customHeight="1" thickBot="1">
      <c r="A28" s="250" t="s">
        <v>33</v>
      </c>
      <c r="B28" s="251"/>
      <c r="C28" s="251"/>
      <c r="D28" s="18">
        <f>SUM(D4:D27)</f>
        <v>33</v>
      </c>
      <c r="E28" s="19">
        <f>SUM(E4:E27)</f>
        <v>558</v>
      </c>
      <c r="F28" s="20">
        <f>SUM(F4:F27)</f>
        <v>468</v>
      </c>
      <c r="G28" s="20">
        <f>SUM(G4:G27)</f>
        <v>90</v>
      </c>
      <c r="H28" s="21">
        <f>SUM(H4:H27)</f>
        <v>200</v>
      </c>
      <c r="I28" s="18"/>
      <c r="J28" s="22">
        <f t="shared" ref="J28:Y28" si="0">SUM(J4:J27)</f>
        <v>0</v>
      </c>
      <c r="K28" s="23">
        <f t="shared" si="0"/>
        <v>0</v>
      </c>
      <c r="L28" s="24">
        <f t="shared" si="0"/>
        <v>0</v>
      </c>
      <c r="M28" s="23">
        <f t="shared" si="0"/>
        <v>0</v>
      </c>
      <c r="N28" s="24">
        <f t="shared" si="0"/>
        <v>0</v>
      </c>
      <c r="O28" s="23">
        <f t="shared" si="0"/>
        <v>0</v>
      </c>
      <c r="P28" s="24">
        <f t="shared" si="0"/>
        <v>0</v>
      </c>
      <c r="Q28" s="23">
        <f t="shared" si="0"/>
        <v>0</v>
      </c>
      <c r="R28" s="24">
        <f t="shared" si="0"/>
        <v>9</v>
      </c>
      <c r="S28" s="23">
        <f t="shared" si="0"/>
        <v>9</v>
      </c>
      <c r="T28" s="24">
        <f t="shared" si="0"/>
        <v>10</v>
      </c>
      <c r="U28" s="23">
        <f t="shared" si="0"/>
        <v>8</v>
      </c>
      <c r="V28" s="22">
        <f t="shared" si="0"/>
        <v>8</v>
      </c>
      <c r="W28" s="23">
        <f t="shared" si="0"/>
        <v>8</v>
      </c>
      <c r="X28" s="24">
        <f t="shared" si="0"/>
        <v>6</v>
      </c>
      <c r="Y28" s="23">
        <f t="shared" si="0"/>
        <v>6</v>
      </c>
      <c r="Z28" s="25"/>
    </row>
    <row r="29" spans="1:26">
      <c r="A29" s="9"/>
      <c r="B29" s="9"/>
      <c r="C29" s="7"/>
      <c r="D29" s="13"/>
      <c r="E29" s="1"/>
      <c r="F29" s="1"/>
      <c r="G29" s="1"/>
      <c r="H29" s="1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6">
      <c r="A30" s="6"/>
      <c r="B30" s="6"/>
      <c r="C30" s="7"/>
      <c r="D30" s="1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8"/>
    </row>
  </sheetData>
  <mergeCells count="294">
    <mergeCell ref="W26:W27"/>
    <mergeCell ref="X26:X27"/>
    <mergeCell ref="Y26:Y27"/>
    <mergeCell ref="Z26:Z27"/>
    <mergeCell ref="A28:C28"/>
    <mergeCell ref="Q26:Q27"/>
    <mergeCell ref="R26:R27"/>
    <mergeCell ref="S26:S27"/>
    <mergeCell ref="T26:T27"/>
    <mergeCell ref="U26:U27"/>
    <mergeCell ref="V26:V27"/>
    <mergeCell ref="K26:K27"/>
    <mergeCell ref="L26:L27"/>
    <mergeCell ref="M26:M27"/>
    <mergeCell ref="N26:N27"/>
    <mergeCell ref="O26:O27"/>
    <mergeCell ref="P26:P27"/>
    <mergeCell ref="W24:W25"/>
    <mergeCell ref="X24:X25"/>
    <mergeCell ref="Y24:Y25"/>
    <mergeCell ref="N24:N25"/>
    <mergeCell ref="O24:O25"/>
    <mergeCell ref="P24:P25"/>
    <mergeCell ref="Q24:Q25"/>
    <mergeCell ref="R24:R25"/>
    <mergeCell ref="S24:S25"/>
    <mergeCell ref="D26:D27"/>
    <mergeCell ref="E26:E27"/>
    <mergeCell ref="F26:F27"/>
    <mergeCell ref="G26:G27"/>
    <mergeCell ref="H26:H27"/>
    <mergeCell ref="I26:I27"/>
    <mergeCell ref="J26:J27"/>
    <mergeCell ref="T24:T25"/>
    <mergeCell ref="U24:U25"/>
    <mergeCell ref="H24:H25"/>
    <mergeCell ref="I24:I25"/>
    <mergeCell ref="J24:J25"/>
    <mergeCell ref="K24:K25"/>
    <mergeCell ref="L24:L25"/>
    <mergeCell ref="M24:M25"/>
    <mergeCell ref="W22:W23"/>
    <mergeCell ref="X22:X23"/>
    <mergeCell ref="Y22:Y23"/>
    <mergeCell ref="Z22:Z23"/>
    <mergeCell ref="D24:D25"/>
    <mergeCell ref="E24:E25"/>
    <mergeCell ref="F24:F25"/>
    <mergeCell ref="G24:G25"/>
    <mergeCell ref="Q22:Q23"/>
    <mergeCell ref="R22:R23"/>
    <mergeCell ref="S22:S23"/>
    <mergeCell ref="T22:T23"/>
    <mergeCell ref="U22:U23"/>
    <mergeCell ref="V22:V23"/>
    <mergeCell ref="K22:K23"/>
    <mergeCell ref="L22:L23"/>
    <mergeCell ref="M22:M23"/>
    <mergeCell ref="N22:N23"/>
    <mergeCell ref="O22:O23"/>
    <mergeCell ref="P22:P23"/>
    <mergeCell ref="Z24:Z25"/>
    <mergeCell ref="V24:V25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D22:D23"/>
    <mergeCell ref="E22:E23"/>
    <mergeCell ref="F22:F23"/>
    <mergeCell ref="G22:G23"/>
    <mergeCell ref="H22:H23"/>
    <mergeCell ref="I22:I23"/>
    <mergeCell ref="J22:J23"/>
    <mergeCell ref="T20:T21"/>
    <mergeCell ref="U20:U21"/>
    <mergeCell ref="H20:H21"/>
    <mergeCell ref="I20:I21"/>
    <mergeCell ref="J20:J21"/>
    <mergeCell ref="K20:K21"/>
    <mergeCell ref="L20:L21"/>
    <mergeCell ref="M20:M21"/>
    <mergeCell ref="W18:W19"/>
    <mergeCell ref="X18:X19"/>
    <mergeCell ref="Y18:Y19"/>
    <mergeCell ref="Z18:Z19"/>
    <mergeCell ref="D20:D21"/>
    <mergeCell ref="E20:E21"/>
    <mergeCell ref="F20:F21"/>
    <mergeCell ref="G20:G21"/>
    <mergeCell ref="Q18:Q19"/>
    <mergeCell ref="R18:R19"/>
    <mergeCell ref="S18:S19"/>
    <mergeCell ref="T18:T19"/>
    <mergeCell ref="U18:U19"/>
    <mergeCell ref="V18:V19"/>
    <mergeCell ref="K18:K19"/>
    <mergeCell ref="L18:L19"/>
    <mergeCell ref="M18:M19"/>
    <mergeCell ref="N18:N19"/>
    <mergeCell ref="O18:O19"/>
    <mergeCell ref="P18:P19"/>
    <mergeCell ref="Z20:Z21"/>
    <mergeCell ref="V20:V21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D18:D19"/>
    <mergeCell ref="E18:E19"/>
    <mergeCell ref="F18:F19"/>
    <mergeCell ref="G18:G19"/>
    <mergeCell ref="H18:H19"/>
    <mergeCell ref="I18:I19"/>
    <mergeCell ref="J18:J19"/>
    <mergeCell ref="T16:T17"/>
    <mergeCell ref="U16:U17"/>
    <mergeCell ref="H16:H17"/>
    <mergeCell ref="I16:I17"/>
    <mergeCell ref="J16:J17"/>
    <mergeCell ref="K16:K17"/>
    <mergeCell ref="L16:L17"/>
    <mergeCell ref="M16:M17"/>
    <mergeCell ref="W14:W15"/>
    <mergeCell ref="X14:X15"/>
    <mergeCell ref="Y14:Y15"/>
    <mergeCell ref="Z14:Z15"/>
    <mergeCell ref="D16:D17"/>
    <mergeCell ref="E16:E17"/>
    <mergeCell ref="F16:F17"/>
    <mergeCell ref="G16:G17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O14:O15"/>
    <mergeCell ref="P14:P15"/>
    <mergeCell ref="Z16:Z17"/>
    <mergeCell ref="V16:V17"/>
    <mergeCell ref="Y12:Y13"/>
    <mergeCell ref="N12:N13"/>
    <mergeCell ref="O12:O13"/>
    <mergeCell ref="P12:P13"/>
    <mergeCell ref="Q12:Q13"/>
    <mergeCell ref="R12:R13"/>
    <mergeCell ref="S12:S13"/>
    <mergeCell ref="H12:H13"/>
    <mergeCell ref="I12:I13"/>
    <mergeCell ref="J12:J13"/>
    <mergeCell ref="K12:K13"/>
    <mergeCell ref="D14:D15"/>
    <mergeCell ref="E14:E15"/>
    <mergeCell ref="F14:F15"/>
    <mergeCell ref="G14:G15"/>
    <mergeCell ref="H14:H15"/>
    <mergeCell ref="I14:I15"/>
    <mergeCell ref="J14:J15"/>
    <mergeCell ref="T12:T13"/>
    <mergeCell ref="U12:U13"/>
    <mergeCell ref="W10:W11"/>
    <mergeCell ref="X10:X11"/>
    <mergeCell ref="Y10:Y11"/>
    <mergeCell ref="Z10:Z11"/>
    <mergeCell ref="D12:D13"/>
    <mergeCell ref="E12:E13"/>
    <mergeCell ref="F12:F13"/>
    <mergeCell ref="G12:G13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Z12:Z13"/>
    <mergeCell ref="V12:V13"/>
    <mergeCell ref="W12:W13"/>
    <mergeCell ref="X12:X13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W6:W7"/>
    <mergeCell ref="X6:X7"/>
    <mergeCell ref="Y6:Y7"/>
    <mergeCell ref="Z6:Z7"/>
    <mergeCell ref="D8:D9"/>
    <mergeCell ref="E8:E9"/>
    <mergeCell ref="F8:F9"/>
    <mergeCell ref="G8:G9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Z8:Z9"/>
    <mergeCell ref="T8:T9"/>
    <mergeCell ref="U8:U9"/>
    <mergeCell ref="V8:V9"/>
    <mergeCell ref="Z4:Z5"/>
    <mergeCell ref="D6:D7"/>
    <mergeCell ref="E6:E7"/>
    <mergeCell ref="F6:F7"/>
    <mergeCell ref="G6:G7"/>
    <mergeCell ref="H6:H7"/>
    <mergeCell ref="I6:I7"/>
    <mergeCell ref="J6:J7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4:B27"/>
    <mergeCell ref="D4:D5"/>
    <mergeCell ref="E4:E5"/>
    <mergeCell ref="F4:F5"/>
    <mergeCell ref="G4:G5"/>
    <mergeCell ref="N3:O3"/>
    <mergeCell ref="P3:Q3"/>
    <mergeCell ref="L8:L9"/>
    <mergeCell ref="M8:M9"/>
    <mergeCell ref="D10:D11"/>
    <mergeCell ref="E10:E11"/>
    <mergeCell ref="F10:F11"/>
    <mergeCell ref="G10:G11"/>
    <mergeCell ref="H10:H11"/>
    <mergeCell ref="I10:I11"/>
    <mergeCell ref="J10:J11"/>
    <mergeCell ref="H8:H9"/>
    <mergeCell ref="I8:I9"/>
    <mergeCell ref="J8:J9"/>
    <mergeCell ref="K8:K9"/>
    <mergeCell ref="L12:L13"/>
    <mergeCell ref="M12:M13"/>
    <mergeCell ref="R3:S3"/>
    <mergeCell ref="T3:U3"/>
    <mergeCell ref="V3:W3"/>
    <mergeCell ref="X3:Y3"/>
    <mergeCell ref="A1:Z1"/>
    <mergeCell ref="A2:B3"/>
    <mergeCell ref="C2:C3"/>
    <mergeCell ref="D2:D3"/>
    <mergeCell ref="E2:H2"/>
    <mergeCell ref="I2:I3"/>
    <mergeCell ref="J2:Y2"/>
    <mergeCell ref="Z2:Z3"/>
    <mergeCell ref="J3:K3"/>
    <mergeCell ref="L3:M3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公共课计划</vt:lpstr>
      <vt:lpstr>辅修</vt:lpstr>
      <vt:lpstr>公共课计划!Print_Area</vt:lpstr>
      <vt:lpstr>公共课计划!Print_Titles</vt:lpstr>
    </vt:vector>
  </TitlesOfParts>
  <Company>信念技术论坛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2013-07-08T09:20:43Z</cp:lastPrinted>
  <dcterms:created xsi:type="dcterms:W3CDTF">2010-09-07T07:12:37Z</dcterms:created>
  <dcterms:modified xsi:type="dcterms:W3CDTF">2013-11-15T09:21:35Z</dcterms:modified>
</cp:coreProperties>
</file>